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570" activeTab="0"/>
  </bookViews>
  <sheets>
    <sheet name="決勝ﾄｰﾅﾒﾝﾄ" sheetId="1" r:id="rId1"/>
    <sheet name="ﾁｬﾚﾝｼﾞﾄｰﾅﾒﾝﾄ" sheetId="2" r:id="rId2"/>
    <sheet name="予選リーグ" sheetId="3" r:id="rId3"/>
  </sheets>
  <definedNames/>
  <calcPr fullCalcOnLoad="1"/>
</workbook>
</file>

<file path=xl/sharedStrings.xml><?xml version="1.0" encoding="utf-8"?>
<sst xmlns="http://schemas.openxmlformats.org/spreadsheetml/2006/main" count="417" uniqueCount="102">
  <si>
    <t>仙台サマーカップ2005　小学生ドッジボール大会　決勝トーナメント表</t>
  </si>
  <si>
    <t>準決勝以降５分３セット　その他５分１セット</t>
  </si>
  <si>
    <t>Aリーグ1位</t>
  </si>
  <si>
    <t>入賞チーム</t>
  </si>
  <si>
    <t>館ジャングルー</t>
  </si>
  <si>
    <t>優　勝</t>
  </si>
  <si>
    <t>飯田川ファイターズ</t>
  </si>
  <si>
    <t>Bリーグ１位</t>
  </si>
  <si>
    <t>準優勝</t>
  </si>
  <si>
    <t>天真キッズ</t>
  </si>
  <si>
    <t>セット</t>
  </si>
  <si>
    <t>ブルースターキング</t>
  </si>
  <si>
    <t>第３位</t>
  </si>
  <si>
    <t>松原エンデバーズEX</t>
  </si>
  <si>
    <t>Eリーグ2位</t>
  </si>
  <si>
    <t>月見レッドアーマーズ</t>
  </si>
  <si>
    <t>準決勝A</t>
  </si>
  <si>
    <t>Cリーグ１位</t>
  </si>
  <si>
    <t>10- 4</t>
  </si>
  <si>
    <t xml:space="preserve"> 7 - 8 </t>
  </si>
  <si>
    <t xml:space="preserve"> 10- 7</t>
  </si>
  <si>
    <t>Fリーグ2位</t>
  </si>
  <si>
    <t>アルバルクキッズSP</t>
  </si>
  <si>
    <t>Dリーグ１位</t>
  </si>
  <si>
    <t>原小ファイターズ</t>
  </si>
  <si>
    <t>Gリーグ2位</t>
  </si>
  <si>
    <t>決勝戦</t>
  </si>
  <si>
    <t>☆ 優 勝 ☆</t>
  </si>
  <si>
    <t>台原レイカーズ</t>
  </si>
  <si>
    <t>8 - 9</t>
  </si>
  <si>
    <t>7 - 6</t>
  </si>
  <si>
    <t>Eリーグ１位</t>
  </si>
  <si>
    <t>4 - 5</t>
  </si>
  <si>
    <t>Fリーグ1位</t>
  </si>
  <si>
    <t>青影</t>
  </si>
  <si>
    <t>Aリーグ2位</t>
  </si>
  <si>
    <t>BRAVE☆UNION</t>
  </si>
  <si>
    <t>準決勝B</t>
  </si>
  <si>
    <t>Gリーグ1位</t>
  </si>
  <si>
    <t xml:space="preserve"> 0 - 9 </t>
  </si>
  <si>
    <t>8 - 7</t>
  </si>
  <si>
    <t>鹿島ドッジファイターズ</t>
  </si>
  <si>
    <t>7 - 4</t>
  </si>
  <si>
    <t>Bリーグ2位</t>
  </si>
  <si>
    <t>Pchan JET</t>
  </si>
  <si>
    <t>優秀チーム賞　（ベスト８）</t>
  </si>
  <si>
    <t>Cリーグ2位</t>
  </si>
  <si>
    <t>Dリーグ2位</t>
  </si>
  <si>
    <t>太田ファイブ</t>
  </si>
  <si>
    <t>原紙は仙台ﾄﾞｯｼﾞﾎﾞｰﾙ協会様よりお借りしました。</t>
  </si>
  <si>
    <t>仙台サマーカップ2005　小学生ドッジボール大会　チャレンジトーナメント表</t>
  </si>
  <si>
    <t>全て５分１セット</t>
  </si>
  <si>
    <t>Gリーグ3位</t>
  </si>
  <si>
    <t>Pchan Girls Jr</t>
  </si>
  <si>
    <t>Fリーグ3位</t>
  </si>
  <si>
    <t>荒町朝練ファイターズB</t>
  </si>
  <si>
    <t>Cリーグ4位</t>
  </si>
  <si>
    <t>栗生・館Ｗファイターズ</t>
  </si>
  <si>
    <t>☆ チャレンジ賞 ☆</t>
  </si>
  <si>
    <t>Eリーグ3位</t>
  </si>
  <si>
    <t>青影ちょろＱ</t>
  </si>
  <si>
    <t>Bリーグ4位</t>
  </si>
  <si>
    <t>BRAVE☆UNIONⅡ</t>
  </si>
  <si>
    <t>Dリーグ3位</t>
  </si>
  <si>
    <t>GTO☆ASUCOME</t>
  </si>
  <si>
    <t>Aリーグ4位</t>
  </si>
  <si>
    <t>台原アタッカーズ</t>
  </si>
  <si>
    <t>Cリーグ3位</t>
  </si>
  <si>
    <t>荒町朝練ファイターズA</t>
  </si>
  <si>
    <t>Bリーグ3位</t>
  </si>
  <si>
    <t>松陵ヤンキーズ</t>
  </si>
  <si>
    <t>Gリーグ4位</t>
  </si>
  <si>
    <t>アルバルクキッズEX</t>
  </si>
  <si>
    <t>Aリーグ3位</t>
  </si>
  <si>
    <t>岩沼西ファイターズ</t>
  </si>
  <si>
    <t>Fリーグ4位</t>
  </si>
  <si>
    <t>大久保ビッグファイターズ</t>
  </si>
  <si>
    <t>Eリーグ4位</t>
  </si>
  <si>
    <t>Pchan BEAT</t>
  </si>
  <si>
    <t>チャレンジ賞</t>
  </si>
  <si>
    <t>Dリーグ4位</t>
  </si>
  <si>
    <t>東仙ＬＳファイターズ</t>
  </si>
  <si>
    <t>原紙は仙台市ﾄﾞｯｼﾞﾎﾞｰﾙ協会様よりお借りしました。</t>
  </si>
  <si>
    <t>仙台サマーカップ2005　予選リーグ表</t>
  </si>
  <si>
    <t>Aリーグ</t>
  </si>
  <si>
    <t>勝</t>
  </si>
  <si>
    <t>-</t>
  </si>
  <si>
    <t>分</t>
  </si>
  <si>
    <t>負</t>
  </si>
  <si>
    <t>勝点</t>
  </si>
  <si>
    <t>人数</t>
  </si>
  <si>
    <t>順位</t>
  </si>
  <si>
    <t>※</t>
  </si>
  <si>
    <t>内</t>
  </si>
  <si>
    <t>外</t>
  </si>
  <si>
    <t>Bリーグ</t>
  </si>
  <si>
    <t>Cリーグ</t>
  </si>
  <si>
    <t>Dリーグ</t>
  </si>
  <si>
    <t>Eリーグ</t>
  </si>
  <si>
    <t>Fリーグ</t>
  </si>
  <si>
    <t>Gリーグ</t>
  </si>
  <si>
    <t>原紙は仙台市ﾄﾞｯｼﾞﾎﾞｰﾙ協会様よりお借りしました。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</si>
</sst>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n"/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>
        <color indexed="12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8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11"/>
      </bottom>
    </border>
    <border>
      <left>
        <color indexed="63"/>
      </left>
      <right>
        <color indexed="63"/>
      </right>
      <top>
        <color indexed="63"/>
      </top>
      <bottom style="thick">
        <color indexed="11"/>
      </bottom>
    </border>
    <border>
      <left>
        <color indexed="63"/>
      </left>
      <right style="thick">
        <color indexed="1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1"/>
      </top>
      <bottom>
        <color indexed="63"/>
      </bottom>
    </border>
    <border>
      <left>
        <color indexed="63"/>
      </left>
      <right style="thick">
        <color indexed="11"/>
      </right>
      <top style="thick">
        <color indexed="11"/>
      </top>
      <bottom>
        <color indexed="63"/>
      </bottom>
    </border>
    <border>
      <left style="thick">
        <color indexed="11"/>
      </left>
      <right>
        <color indexed="63"/>
      </right>
      <top>
        <color indexed="63"/>
      </top>
      <bottom>
        <color indexed="63"/>
      </bottom>
    </border>
    <border>
      <left style="thick">
        <color indexed="11"/>
      </left>
      <right>
        <color indexed="63"/>
      </right>
      <top>
        <color indexed="63"/>
      </top>
      <bottom style="thick">
        <color indexed="11"/>
      </bottom>
    </border>
    <border>
      <left>
        <color indexed="63"/>
      </left>
      <right style="thick">
        <color indexed="11"/>
      </right>
      <top>
        <color indexed="63"/>
      </top>
      <bottom style="thick">
        <color indexed="1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1"/>
      </left>
      <right>
        <color indexed="63"/>
      </right>
      <top style="thick">
        <color indexed="11"/>
      </top>
      <bottom>
        <color indexed="63"/>
      </bottom>
    </border>
    <border>
      <left>
        <color indexed="63"/>
      </left>
      <right style="medium"/>
      <top style="thick">
        <color indexed="11"/>
      </top>
      <bottom>
        <color indexed="63"/>
      </bottom>
    </border>
    <border>
      <left>
        <color indexed="63"/>
      </left>
      <right style="thin"/>
      <top style="thick">
        <color indexed="11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indexed="1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 applyBorder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20" xfId="0" applyBorder="1" applyAlignment="1">
      <alignment horizontal="left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 horizontal="left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8" xfId="0" applyFont="1" applyBorder="1" applyAlignment="1">
      <alignment vertical="center"/>
    </xf>
    <xf numFmtId="0" fontId="3" fillId="0" borderId="58" xfId="0" applyFont="1" applyBorder="1" applyAlignment="1">
      <alignment vertical="center"/>
    </xf>
    <xf numFmtId="0" fontId="3" fillId="0" borderId="59" xfId="0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0" fontId="3" fillId="0" borderId="65" xfId="0" applyFont="1" applyBorder="1" applyAlignment="1">
      <alignment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5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53" xfId="0" applyFont="1" applyFill="1" applyBorder="1" applyAlignment="1">
      <alignment horizontal="center" vertical="center"/>
    </xf>
    <xf numFmtId="0" fontId="3" fillId="0" borderId="66" xfId="0" applyFont="1" applyBorder="1" applyAlignment="1">
      <alignment vertical="center"/>
    </xf>
    <xf numFmtId="0" fontId="3" fillId="0" borderId="67" xfId="0" applyFont="1" applyBorder="1" applyAlignment="1">
      <alignment vertical="center"/>
    </xf>
    <xf numFmtId="0" fontId="3" fillId="0" borderId="62" xfId="0" applyFont="1" applyBorder="1" applyAlignment="1">
      <alignment vertical="center"/>
    </xf>
    <xf numFmtId="0" fontId="6" fillId="3" borderId="38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0" fontId="3" fillId="0" borderId="68" xfId="0" applyFont="1" applyBorder="1" applyAlignment="1">
      <alignment vertical="center"/>
    </xf>
    <xf numFmtId="0" fontId="3" fillId="0" borderId="69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2" borderId="70" xfId="0" applyFill="1" applyBorder="1" applyAlignment="1">
      <alignment horizontal="left" vertical="center"/>
    </xf>
    <xf numFmtId="0" fontId="0" fillId="2" borderId="71" xfId="0" applyFill="1" applyBorder="1" applyAlignment="1">
      <alignment horizontal="left" vertical="center"/>
    </xf>
    <xf numFmtId="0" fontId="0" fillId="2" borderId="72" xfId="0" applyFill="1" applyBorder="1" applyAlignment="1">
      <alignment horizontal="center" vertical="center"/>
    </xf>
    <xf numFmtId="0" fontId="0" fillId="2" borderId="73" xfId="0" applyFill="1" applyBorder="1" applyAlignment="1">
      <alignment horizontal="center" vertical="center"/>
    </xf>
    <xf numFmtId="0" fontId="0" fillId="2" borderId="71" xfId="0" applyFill="1" applyBorder="1" applyAlignment="1">
      <alignment horizontal="center" vertical="center"/>
    </xf>
    <xf numFmtId="0" fontId="0" fillId="2" borderId="74" xfId="0" applyFill="1" applyBorder="1" applyAlignment="1">
      <alignment horizontal="center" vertical="center"/>
    </xf>
    <xf numFmtId="0" fontId="0" fillId="2" borderId="73" xfId="0" applyFill="1" applyBorder="1" applyAlignment="1">
      <alignment horizontal="distributed" vertical="center"/>
    </xf>
    <xf numFmtId="0" fontId="0" fillId="2" borderId="75" xfId="0" applyFill="1" applyBorder="1" applyAlignment="1">
      <alignment horizontal="distributed" vertical="center"/>
    </xf>
    <xf numFmtId="0" fontId="0" fillId="2" borderId="70" xfId="0" applyFill="1" applyBorder="1" applyAlignment="1">
      <alignment horizontal="center" vertical="center"/>
    </xf>
    <xf numFmtId="0" fontId="0" fillId="2" borderId="76" xfId="0" applyFill="1" applyBorder="1" applyAlignment="1">
      <alignment horizontal="center" vertical="center"/>
    </xf>
    <xf numFmtId="0" fontId="0" fillId="3" borderId="76" xfId="0" applyFill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2" borderId="79" xfId="0" applyFill="1" applyBorder="1" applyAlignment="1">
      <alignment horizontal="center" vertical="center"/>
    </xf>
    <xf numFmtId="0" fontId="0" fillId="3" borderId="79" xfId="0" applyFill="1" applyBorder="1" applyAlignment="1">
      <alignment vertical="center" wrapText="1"/>
    </xf>
    <xf numFmtId="0" fontId="0" fillId="0" borderId="3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0" borderId="27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79" xfId="0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6" xfId="0" applyBorder="1" applyAlignment="1">
      <alignment vertical="center" wrapText="1"/>
    </xf>
    <xf numFmtId="0" fontId="0" fillId="4" borderId="27" xfId="0" applyFill="1" applyBorder="1" applyAlignment="1">
      <alignment vertical="center" wrapText="1"/>
    </xf>
    <xf numFmtId="0" fontId="0" fillId="4" borderId="79" xfId="0" applyFill="1" applyBorder="1" applyAlignment="1">
      <alignment vertical="center" wrapText="1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64"/>
  <sheetViews>
    <sheetView showGridLines="0" tabSelected="1" workbookViewId="0" topLeftCell="A1">
      <selection activeCell="A7" sqref="A7"/>
    </sheetView>
  </sheetViews>
  <sheetFormatPr defaultColWidth="9.00390625" defaultRowHeight="13.5"/>
  <cols>
    <col min="1" max="1" width="4.875" style="0" customWidth="1"/>
    <col min="2" max="2" width="19.875" style="0" bestFit="1" customWidth="1"/>
    <col min="3" max="3" width="5.375" style="0" customWidth="1"/>
    <col min="4" max="4" width="1.75390625" style="0" customWidth="1"/>
    <col min="5" max="5" width="9.00390625" style="0" hidden="1" customWidth="1"/>
    <col min="6" max="6" width="2.50390625" style="0" customWidth="1"/>
    <col min="7" max="7" width="4.75390625" style="0" customWidth="1"/>
    <col min="8" max="8" width="9.00390625" style="0" hidden="1" customWidth="1"/>
    <col min="9" max="9" width="2.50390625" style="0" hidden="1" customWidth="1"/>
    <col min="10" max="10" width="2.125" style="0" customWidth="1"/>
    <col min="11" max="11" width="3.125" style="0" customWidth="1"/>
    <col min="12" max="12" width="2.375" style="0" customWidth="1"/>
    <col min="13" max="14" width="2.50390625" style="0" customWidth="1"/>
    <col min="15" max="15" width="3.625" style="0" customWidth="1"/>
    <col min="16" max="16" width="2.25390625" style="0" customWidth="1"/>
    <col min="17" max="17" width="2.00390625" style="0" customWidth="1"/>
    <col min="18" max="18" width="2.50390625" style="0" customWidth="1"/>
    <col min="19" max="19" width="4.25390625" style="0" customWidth="1"/>
    <col min="20" max="20" width="2.50390625" style="0" customWidth="1"/>
    <col min="21" max="21" width="2.25390625" style="0" customWidth="1"/>
    <col min="22" max="22" width="3.125" style="0" customWidth="1"/>
    <col min="23" max="23" width="2.125" style="0" customWidth="1"/>
    <col min="24" max="24" width="9.00390625" style="0" hidden="1" customWidth="1"/>
    <col min="25" max="25" width="0.74609375" style="0" customWidth="1"/>
    <col min="26" max="26" width="2.125" style="0" customWidth="1"/>
    <col min="27" max="27" width="3.75390625" style="0" customWidth="1"/>
    <col min="28" max="28" width="5.50390625" style="0" customWidth="1"/>
    <col min="29" max="29" width="2.875" style="0" customWidth="1"/>
    <col min="30" max="30" width="2.75390625" style="0" customWidth="1"/>
  </cols>
  <sheetData>
    <row r="1" spans="2:30" ht="12.75" customHeight="1">
      <c r="B1" s="21" t="s">
        <v>0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3"/>
    </row>
    <row r="2" spans="2:30" ht="12.75" customHeight="1"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6"/>
    </row>
    <row r="3" spans="2:30" ht="12.75" customHeight="1">
      <c r="B3" s="28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2:30" ht="12.75" customHeight="1">
      <c r="B4" s="27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9" t="s">
        <v>1</v>
      </c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</row>
    <row r="5" spans="2:30" ht="12.75" customHeight="1">
      <c r="B5" s="30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</row>
    <row r="6" spans="2:30" ht="12.75" customHeight="1" thickBot="1">
      <c r="B6" s="30"/>
      <c r="C6" s="3"/>
      <c r="D6" s="3"/>
      <c r="E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2:30" ht="12.75" customHeight="1">
      <c r="B7" s="31" t="s">
        <v>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3" t="s">
        <v>3</v>
      </c>
      <c r="T7" s="34"/>
      <c r="U7" s="34"/>
      <c r="V7" s="34"/>
      <c r="W7" s="34"/>
      <c r="X7" s="34"/>
      <c r="Y7" s="34"/>
      <c r="Z7" s="34"/>
      <c r="AA7" s="34"/>
      <c r="AB7" s="34"/>
      <c r="AC7" s="34"/>
      <c r="AD7" s="35"/>
    </row>
    <row r="8" spans="2:30" ht="12.75" customHeight="1" thickBot="1">
      <c r="B8" s="3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6"/>
      <c r="T8" s="37"/>
      <c r="U8" s="37"/>
      <c r="V8" s="37"/>
      <c r="W8" s="37"/>
      <c r="X8" s="37"/>
      <c r="Y8" s="37"/>
      <c r="Z8" s="37"/>
      <c r="AA8" s="37"/>
      <c r="AB8" s="37"/>
      <c r="AC8" s="37"/>
      <c r="AD8" s="38"/>
    </row>
    <row r="9" spans="2:30" ht="12.75" customHeight="1">
      <c r="B9" s="187" t="s">
        <v>4</v>
      </c>
      <c r="C9" s="5"/>
      <c r="D9" s="5"/>
      <c r="E9" s="5"/>
      <c r="F9" s="5"/>
      <c r="G9" s="5"/>
      <c r="H9" s="5"/>
      <c r="I9" s="5"/>
      <c r="J9" s="5">
        <v>6</v>
      </c>
      <c r="K9" s="3"/>
      <c r="L9" s="3"/>
      <c r="M9" s="3"/>
      <c r="N9" s="3"/>
      <c r="O9" s="3"/>
      <c r="P9" s="3"/>
      <c r="Q9" s="3"/>
      <c r="R9" s="3"/>
      <c r="S9" s="41" t="s">
        <v>5</v>
      </c>
      <c r="T9" s="42"/>
      <c r="U9" s="43"/>
      <c r="V9" s="47" t="s">
        <v>6</v>
      </c>
      <c r="W9" s="42"/>
      <c r="X9" s="42"/>
      <c r="Y9" s="42"/>
      <c r="Z9" s="42"/>
      <c r="AA9" s="42"/>
      <c r="AB9" s="42"/>
      <c r="AC9" s="42"/>
      <c r="AD9" s="48"/>
    </row>
    <row r="10" spans="2:30" ht="12.75" customHeight="1">
      <c r="B10" s="188"/>
      <c r="C10" s="3"/>
      <c r="D10" s="3"/>
      <c r="E10" s="3"/>
      <c r="F10" s="3"/>
      <c r="G10" s="3"/>
      <c r="H10" s="3"/>
      <c r="I10" s="3"/>
      <c r="J10" s="3"/>
      <c r="K10" s="7"/>
      <c r="L10" s="3"/>
      <c r="M10" s="3"/>
      <c r="N10" s="3"/>
      <c r="O10" s="3"/>
      <c r="P10" s="3"/>
      <c r="Q10" s="3"/>
      <c r="R10" s="3"/>
      <c r="S10" s="44"/>
      <c r="T10" s="45"/>
      <c r="U10" s="46"/>
      <c r="V10" s="49"/>
      <c r="W10" s="45"/>
      <c r="X10" s="45"/>
      <c r="Y10" s="45"/>
      <c r="Z10" s="45"/>
      <c r="AA10" s="45"/>
      <c r="AB10" s="45"/>
      <c r="AC10" s="45"/>
      <c r="AD10" s="50"/>
    </row>
    <row r="11" spans="2:30" ht="12.75" customHeight="1">
      <c r="B11" s="51" t="s">
        <v>7</v>
      </c>
      <c r="C11" s="3"/>
      <c r="D11" s="3"/>
      <c r="E11" s="3"/>
      <c r="F11" s="3"/>
      <c r="G11" s="3"/>
      <c r="H11" s="3"/>
      <c r="I11" s="3"/>
      <c r="J11" s="3"/>
      <c r="K11" s="52"/>
      <c r="L11" s="53"/>
      <c r="M11" s="3"/>
      <c r="N11" s="3"/>
      <c r="O11" s="3"/>
      <c r="P11" s="3"/>
      <c r="Q11" s="3"/>
      <c r="R11" s="3"/>
      <c r="S11" s="56" t="s">
        <v>8</v>
      </c>
      <c r="T11" s="57"/>
      <c r="U11" s="58"/>
      <c r="V11" s="59" t="s">
        <v>9</v>
      </c>
      <c r="W11" s="57"/>
      <c r="X11" s="57"/>
      <c r="Y11" s="57"/>
      <c r="Z11" s="57"/>
      <c r="AA11" s="57"/>
      <c r="AB11" s="57"/>
      <c r="AC11" s="57"/>
      <c r="AD11" s="60"/>
    </row>
    <row r="12" spans="2:30" ht="12.75" customHeight="1" thickBot="1">
      <c r="B12" s="32"/>
      <c r="C12" s="3"/>
      <c r="D12" s="3"/>
      <c r="E12" s="3"/>
      <c r="F12" s="3"/>
      <c r="G12" s="3"/>
      <c r="H12" s="3"/>
      <c r="I12" s="3"/>
      <c r="J12" s="3"/>
      <c r="K12" s="54"/>
      <c r="L12" s="55"/>
      <c r="M12" s="8"/>
      <c r="N12" s="8">
        <v>2</v>
      </c>
      <c r="O12" s="61" t="s">
        <v>10</v>
      </c>
      <c r="P12" s="61"/>
      <c r="Q12" s="3"/>
      <c r="R12" s="3"/>
      <c r="S12" s="44"/>
      <c r="T12" s="45"/>
      <c r="U12" s="46"/>
      <c r="V12" s="49"/>
      <c r="W12" s="45"/>
      <c r="X12" s="45"/>
      <c r="Y12" s="45"/>
      <c r="Z12" s="45"/>
      <c r="AA12" s="45"/>
      <c r="AB12" s="45"/>
      <c r="AC12" s="45"/>
      <c r="AD12" s="50"/>
    </row>
    <row r="13" spans="2:30" ht="12.75" customHeight="1" thickTop="1">
      <c r="B13" s="39" t="s">
        <v>11</v>
      </c>
      <c r="C13" s="3"/>
      <c r="D13" s="3"/>
      <c r="E13" s="3"/>
      <c r="F13" s="3">
        <v>5</v>
      </c>
      <c r="G13" s="3"/>
      <c r="H13" s="3"/>
      <c r="I13" s="3"/>
      <c r="J13" s="9"/>
      <c r="K13" s="3"/>
      <c r="L13" s="3"/>
      <c r="M13" s="3"/>
      <c r="N13" s="3"/>
      <c r="O13" s="10"/>
      <c r="P13" s="3"/>
      <c r="Q13" s="3"/>
      <c r="R13" s="3"/>
      <c r="S13" s="56" t="s">
        <v>12</v>
      </c>
      <c r="T13" s="57"/>
      <c r="U13" s="58"/>
      <c r="V13" s="59" t="s">
        <v>13</v>
      </c>
      <c r="W13" s="57"/>
      <c r="X13" s="57"/>
      <c r="Y13" s="57"/>
      <c r="Z13" s="57"/>
      <c r="AA13" s="57"/>
      <c r="AB13" s="57"/>
      <c r="AC13" s="57"/>
      <c r="AD13" s="60"/>
    </row>
    <row r="14" spans="2:30" ht="12.75" customHeight="1">
      <c r="B14" s="40"/>
      <c r="C14" s="11"/>
      <c r="D14" s="11"/>
      <c r="E14" s="11"/>
      <c r="F14" s="12"/>
      <c r="G14" s="52"/>
      <c r="H14" s="62"/>
      <c r="I14" s="3"/>
      <c r="J14" s="9"/>
      <c r="K14" s="3"/>
      <c r="L14" s="3"/>
      <c r="M14" s="3"/>
      <c r="N14" s="3"/>
      <c r="O14" s="10"/>
      <c r="P14" s="3"/>
      <c r="Q14" s="3"/>
      <c r="R14" s="3"/>
      <c r="S14" s="44"/>
      <c r="T14" s="45"/>
      <c r="U14" s="46"/>
      <c r="V14" s="49"/>
      <c r="W14" s="45"/>
      <c r="X14" s="45"/>
      <c r="Y14" s="45"/>
      <c r="Z14" s="45"/>
      <c r="AA14" s="45"/>
      <c r="AB14" s="45"/>
      <c r="AC14" s="45"/>
      <c r="AD14" s="50"/>
    </row>
    <row r="15" spans="2:30" ht="12.75" customHeight="1" thickBot="1">
      <c r="B15" s="51" t="s">
        <v>14</v>
      </c>
      <c r="C15" s="3"/>
      <c r="D15" s="3"/>
      <c r="E15" s="3"/>
      <c r="F15" s="13"/>
      <c r="G15" s="54"/>
      <c r="H15" s="55"/>
      <c r="I15" s="8"/>
      <c r="J15" s="14"/>
      <c r="K15" s="3"/>
      <c r="L15" s="3"/>
      <c r="M15" s="3"/>
      <c r="N15" s="3"/>
      <c r="O15" s="10"/>
      <c r="P15" s="3"/>
      <c r="Q15" s="3"/>
      <c r="R15" s="3"/>
      <c r="S15" s="56" t="s">
        <v>12</v>
      </c>
      <c r="T15" s="57"/>
      <c r="U15" s="58"/>
      <c r="V15" s="59" t="s">
        <v>15</v>
      </c>
      <c r="W15" s="57"/>
      <c r="X15" s="57"/>
      <c r="Y15" s="57"/>
      <c r="Z15" s="57"/>
      <c r="AA15" s="57"/>
      <c r="AB15" s="57"/>
      <c r="AC15" s="57"/>
      <c r="AD15" s="60"/>
    </row>
    <row r="16" spans="2:30" ht="12.75" customHeight="1" thickBot="1" thickTop="1">
      <c r="B16" s="32"/>
      <c r="C16" s="3"/>
      <c r="D16" s="3"/>
      <c r="E16" s="3"/>
      <c r="F16" s="9"/>
      <c r="G16" s="3"/>
      <c r="H16" s="3"/>
      <c r="I16" s="3"/>
      <c r="J16" s="3">
        <v>7</v>
      </c>
      <c r="K16" s="3"/>
      <c r="L16" s="3"/>
      <c r="M16" s="3"/>
      <c r="N16" s="3"/>
      <c r="O16" s="10"/>
      <c r="P16" s="3"/>
      <c r="Q16" s="3"/>
      <c r="R16" s="3"/>
      <c r="S16" s="63"/>
      <c r="T16" s="64"/>
      <c r="U16" s="65"/>
      <c r="V16" s="66"/>
      <c r="W16" s="64"/>
      <c r="X16" s="64"/>
      <c r="Y16" s="64"/>
      <c r="Z16" s="64"/>
      <c r="AA16" s="64"/>
      <c r="AB16" s="64"/>
      <c r="AC16" s="64"/>
      <c r="AD16" s="67"/>
    </row>
    <row r="17" spans="2:30" ht="12.75" customHeight="1" thickBot="1">
      <c r="B17" s="39" t="s">
        <v>9</v>
      </c>
      <c r="C17" s="8"/>
      <c r="D17" s="8"/>
      <c r="E17" s="8"/>
      <c r="F17" s="14"/>
      <c r="G17" s="3"/>
      <c r="H17" s="3"/>
      <c r="I17" s="3"/>
      <c r="J17" s="62" t="s">
        <v>16</v>
      </c>
      <c r="K17" s="62"/>
      <c r="L17" s="62"/>
      <c r="M17" s="62"/>
      <c r="N17" s="3"/>
      <c r="O17" s="10"/>
      <c r="P17" s="3"/>
      <c r="Q17" s="3"/>
      <c r="R17" s="3"/>
      <c r="S17" s="3"/>
      <c r="T17" s="3"/>
      <c r="U17" s="3"/>
      <c r="V17" s="6"/>
      <c r="W17" s="6"/>
      <c r="X17" s="6"/>
      <c r="Y17" s="6"/>
      <c r="Z17" s="6"/>
      <c r="AA17" s="6"/>
      <c r="AB17" s="6"/>
      <c r="AC17" s="6"/>
      <c r="AD17" s="3"/>
    </row>
    <row r="18" spans="2:30" ht="12.75" customHeight="1" thickBot="1" thickTop="1">
      <c r="B18" s="40"/>
      <c r="C18" s="3"/>
      <c r="D18" s="3"/>
      <c r="E18" s="3"/>
      <c r="F18" s="3">
        <v>8</v>
      </c>
      <c r="G18" s="3"/>
      <c r="H18" s="3"/>
      <c r="I18" s="3"/>
      <c r="J18" s="68"/>
      <c r="K18" s="68"/>
      <c r="L18" s="68"/>
      <c r="M18" s="68"/>
      <c r="N18" s="3"/>
      <c r="O18" s="69"/>
      <c r="P18" s="53"/>
      <c r="Q18" s="3"/>
      <c r="R18" s="3"/>
      <c r="S18" s="3"/>
      <c r="T18" s="3"/>
      <c r="U18" s="3"/>
      <c r="V18" s="6"/>
      <c r="W18" s="6"/>
      <c r="X18" s="6"/>
      <c r="Y18" s="6"/>
      <c r="Z18" s="6"/>
      <c r="AA18" s="6"/>
      <c r="AB18" s="6"/>
      <c r="AC18" s="6"/>
      <c r="AD18" s="3"/>
    </row>
    <row r="19" spans="2:30" ht="12.75" customHeight="1" thickBot="1" thickTop="1">
      <c r="B19" s="51" t="s">
        <v>17</v>
      </c>
      <c r="C19" s="3"/>
      <c r="D19" s="3"/>
      <c r="E19" s="3"/>
      <c r="F19" s="3"/>
      <c r="G19" s="3"/>
      <c r="H19" s="3"/>
      <c r="I19" s="3"/>
      <c r="J19" s="71" t="s">
        <v>18</v>
      </c>
      <c r="K19" s="72"/>
      <c r="L19" s="72"/>
      <c r="M19" s="73"/>
      <c r="N19" s="3"/>
      <c r="O19" s="70"/>
      <c r="P19" s="55"/>
      <c r="Q19" s="8"/>
      <c r="R19" s="8">
        <v>1</v>
      </c>
      <c r="S19" s="61" t="s">
        <v>10</v>
      </c>
      <c r="T19" s="61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2:30" ht="12.75" customHeight="1" thickTop="1">
      <c r="B20" s="32"/>
      <c r="C20" s="3"/>
      <c r="D20" s="3"/>
      <c r="E20" s="3"/>
      <c r="F20" s="3"/>
      <c r="G20" s="3"/>
      <c r="H20" s="3"/>
      <c r="I20" s="3">
        <v>2</v>
      </c>
      <c r="J20" s="74" t="s">
        <v>19</v>
      </c>
      <c r="K20" s="75"/>
      <c r="L20" s="75"/>
      <c r="M20" s="76"/>
      <c r="N20" s="15">
        <v>1</v>
      </c>
      <c r="O20" s="7"/>
      <c r="P20" s="3"/>
      <c r="Q20" s="3"/>
      <c r="R20" s="1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2:30" ht="12.75" customHeight="1" thickBot="1">
      <c r="B21" s="39" t="s">
        <v>13</v>
      </c>
      <c r="C21" s="3"/>
      <c r="D21" s="3"/>
      <c r="E21" s="3"/>
      <c r="F21" s="3">
        <v>9</v>
      </c>
      <c r="G21" s="3"/>
      <c r="H21" s="3"/>
      <c r="I21" s="3"/>
      <c r="J21" s="77" t="s">
        <v>20</v>
      </c>
      <c r="K21" s="78"/>
      <c r="L21" s="78"/>
      <c r="M21" s="79"/>
      <c r="N21" s="3"/>
      <c r="O21" s="7"/>
      <c r="P21" s="3"/>
      <c r="Q21" s="3"/>
      <c r="R21" s="1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2:30" ht="12.75" customHeight="1" thickTop="1">
      <c r="B22" s="40"/>
      <c r="C22" s="16"/>
      <c r="D22" s="16"/>
      <c r="E22" s="16"/>
      <c r="F22" s="17"/>
      <c r="G22" s="69"/>
      <c r="H22" s="62"/>
      <c r="I22" s="3"/>
      <c r="J22" s="3"/>
      <c r="K22" s="3"/>
      <c r="L22" s="3"/>
      <c r="M22" s="3"/>
      <c r="N22" s="3"/>
      <c r="O22" s="7"/>
      <c r="P22" s="3"/>
      <c r="Q22" s="3"/>
      <c r="R22" s="1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2:30" ht="12.75" customHeight="1" thickBot="1">
      <c r="B23" s="51" t="s">
        <v>21</v>
      </c>
      <c r="C23" s="3"/>
      <c r="D23" s="3"/>
      <c r="E23" s="3"/>
      <c r="F23" s="9"/>
      <c r="G23" s="70"/>
      <c r="H23" s="55"/>
      <c r="I23" s="3"/>
      <c r="J23" s="3">
        <v>8</v>
      </c>
      <c r="K23" s="3"/>
      <c r="L23" s="3"/>
      <c r="M23" s="3"/>
      <c r="N23" s="3"/>
      <c r="O23" s="7"/>
      <c r="P23" s="3"/>
      <c r="Q23" s="3"/>
      <c r="R23" s="1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2:30" ht="12.75" customHeight="1" thickTop="1">
      <c r="B24" s="32"/>
      <c r="C24" s="3"/>
      <c r="D24" s="3"/>
      <c r="E24" s="3"/>
      <c r="F24" s="3"/>
      <c r="G24" s="18"/>
      <c r="H24" s="16"/>
      <c r="I24" s="16"/>
      <c r="J24" s="17"/>
      <c r="K24" s="3"/>
      <c r="L24" s="3"/>
      <c r="M24" s="3"/>
      <c r="N24" s="13"/>
      <c r="O24" s="3"/>
      <c r="P24" s="3"/>
      <c r="Q24" s="3"/>
      <c r="R24" s="1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2:30" ht="12.75" customHeight="1">
      <c r="B25" s="39" t="s">
        <v>22</v>
      </c>
      <c r="C25" s="5"/>
      <c r="D25" s="5"/>
      <c r="E25" s="5"/>
      <c r="F25" s="5"/>
      <c r="G25" s="7"/>
      <c r="H25" s="3"/>
      <c r="I25" s="3"/>
      <c r="J25" s="9"/>
      <c r="K25" s="3"/>
      <c r="L25" s="3"/>
      <c r="M25" s="3"/>
      <c r="N25" s="13"/>
      <c r="O25" s="3"/>
      <c r="P25" s="3"/>
      <c r="Q25" s="3"/>
      <c r="R25" s="1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2:30" ht="12.75" customHeight="1">
      <c r="B26" s="40"/>
      <c r="C26" s="3"/>
      <c r="D26" s="3"/>
      <c r="E26" s="3"/>
      <c r="F26" s="3">
        <v>8</v>
      </c>
      <c r="G26" s="3"/>
      <c r="H26" s="3"/>
      <c r="I26" s="3"/>
      <c r="J26" s="9"/>
      <c r="K26" s="69"/>
      <c r="L26" s="53"/>
      <c r="M26" s="3"/>
      <c r="N26" s="13"/>
      <c r="O26" s="3"/>
      <c r="P26" s="3"/>
      <c r="Q26" s="3"/>
      <c r="R26" s="1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2:30" ht="12.75" customHeight="1" thickBot="1">
      <c r="B27" s="51" t="s">
        <v>23</v>
      </c>
      <c r="C27" s="3"/>
      <c r="D27" s="3"/>
      <c r="E27" s="3"/>
      <c r="F27" s="3"/>
      <c r="G27" s="3"/>
      <c r="H27" s="3"/>
      <c r="I27" s="3"/>
      <c r="J27" s="9"/>
      <c r="K27" s="70"/>
      <c r="L27" s="55"/>
      <c r="M27" s="8"/>
      <c r="N27" s="19"/>
      <c r="O27" s="3"/>
      <c r="P27" s="3"/>
      <c r="Q27" s="3"/>
      <c r="R27" s="1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2:30" ht="12.75" customHeight="1" thickTop="1">
      <c r="B28" s="32"/>
      <c r="C28" s="3"/>
      <c r="D28" s="3"/>
      <c r="E28" s="3"/>
      <c r="F28" s="3"/>
      <c r="G28" s="3"/>
      <c r="H28" s="3"/>
      <c r="I28" s="3"/>
      <c r="J28" s="13"/>
      <c r="K28" s="3"/>
      <c r="L28" s="3"/>
      <c r="M28" s="3"/>
      <c r="N28" s="3">
        <v>1</v>
      </c>
      <c r="O28" s="61" t="s">
        <v>10</v>
      </c>
      <c r="P28" s="61"/>
      <c r="Q28" s="3"/>
      <c r="R28" s="3"/>
      <c r="S28" s="7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2:30" ht="12.75" customHeight="1" thickBot="1">
      <c r="B29" s="39" t="s">
        <v>24</v>
      </c>
      <c r="C29" s="8"/>
      <c r="D29" s="8"/>
      <c r="E29" s="80">
        <v>10</v>
      </c>
      <c r="F29" s="80"/>
      <c r="G29" s="3"/>
      <c r="H29" s="3"/>
      <c r="I29" s="3"/>
      <c r="J29" s="13"/>
      <c r="K29" s="3"/>
      <c r="L29" s="3"/>
      <c r="M29" s="3"/>
      <c r="N29" s="3"/>
      <c r="O29" s="3"/>
      <c r="P29" s="3"/>
      <c r="Q29" s="3"/>
      <c r="R29" s="3"/>
      <c r="S29" s="7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2:30" ht="12.75" customHeight="1" thickBot="1" thickTop="1">
      <c r="B30" s="40"/>
      <c r="C30" s="3"/>
      <c r="D30" s="3"/>
      <c r="E30" s="3"/>
      <c r="F30" s="3"/>
      <c r="G30" s="69"/>
      <c r="H30" s="53"/>
      <c r="I30" s="3"/>
      <c r="J30" s="13"/>
      <c r="K30" s="3"/>
      <c r="L30" s="3"/>
      <c r="M30" s="3"/>
      <c r="N30" s="3"/>
      <c r="O30" s="3"/>
      <c r="P30" s="3"/>
      <c r="Q30" s="3"/>
      <c r="R30" s="3"/>
      <c r="S30" s="7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2:30" ht="12.75" customHeight="1" thickBot="1">
      <c r="B31" s="51" t="s">
        <v>25</v>
      </c>
      <c r="C31" s="3"/>
      <c r="D31" s="3"/>
      <c r="E31" s="3"/>
      <c r="F31" s="3"/>
      <c r="G31" s="70"/>
      <c r="H31" s="55"/>
      <c r="I31" s="8"/>
      <c r="J31" s="19"/>
      <c r="K31" s="3"/>
      <c r="L31" s="3"/>
      <c r="M31" s="3"/>
      <c r="N31" s="62" t="s">
        <v>26</v>
      </c>
      <c r="O31" s="62"/>
      <c r="P31" s="62"/>
      <c r="Q31" s="62"/>
      <c r="R31" s="3"/>
      <c r="S31" s="7"/>
      <c r="T31" s="3"/>
      <c r="U31" s="3"/>
      <c r="V31" s="81" t="s">
        <v>27</v>
      </c>
      <c r="W31" s="82"/>
      <c r="X31" s="82"/>
      <c r="Y31" s="82"/>
      <c r="Z31" s="82"/>
      <c r="AA31" s="82"/>
      <c r="AB31" s="82"/>
      <c r="AC31" s="82"/>
      <c r="AD31" s="83"/>
    </row>
    <row r="32" spans="2:30" ht="12.75" customHeight="1" thickBot="1" thickTop="1">
      <c r="B32" s="32"/>
      <c r="C32" s="3"/>
      <c r="D32" s="3"/>
      <c r="E32" s="3"/>
      <c r="F32" s="3"/>
      <c r="G32" s="7"/>
      <c r="H32" s="3"/>
      <c r="I32" s="90">
        <v>7</v>
      </c>
      <c r="J32" s="90"/>
      <c r="K32" s="3"/>
      <c r="L32" s="3"/>
      <c r="M32" s="3"/>
      <c r="N32" s="68"/>
      <c r="O32" s="68"/>
      <c r="P32" s="68"/>
      <c r="Q32" s="68"/>
      <c r="R32" s="3"/>
      <c r="S32" s="52"/>
      <c r="T32" s="53"/>
      <c r="U32" s="3"/>
      <c r="V32" s="84"/>
      <c r="W32" s="85"/>
      <c r="X32" s="85"/>
      <c r="Y32" s="85"/>
      <c r="Z32" s="85"/>
      <c r="AA32" s="85"/>
      <c r="AB32" s="85"/>
      <c r="AC32" s="85"/>
      <c r="AD32" s="86"/>
    </row>
    <row r="33" spans="2:30" ht="12.75" customHeight="1" thickBot="1" thickTop="1">
      <c r="B33" s="39" t="s">
        <v>28</v>
      </c>
      <c r="C33" s="5"/>
      <c r="D33" s="5"/>
      <c r="E33" s="5"/>
      <c r="F33" s="5"/>
      <c r="G33" s="7"/>
      <c r="H33" s="3"/>
      <c r="I33" s="3"/>
      <c r="J33" s="3"/>
      <c r="K33" s="3"/>
      <c r="L33" s="3"/>
      <c r="M33" s="3"/>
      <c r="N33" s="71" t="s">
        <v>29</v>
      </c>
      <c r="O33" s="72"/>
      <c r="P33" s="72"/>
      <c r="Q33" s="73"/>
      <c r="R33" s="3"/>
      <c r="S33" s="54"/>
      <c r="T33" s="55"/>
      <c r="U33" s="3"/>
      <c r="V33" s="84"/>
      <c r="W33" s="85"/>
      <c r="X33" s="85"/>
      <c r="Y33" s="85"/>
      <c r="Z33" s="85"/>
      <c r="AA33" s="85"/>
      <c r="AB33" s="85"/>
      <c r="AC33" s="85"/>
      <c r="AD33" s="86"/>
    </row>
    <row r="34" spans="2:30" ht="12.75" customHeight="1" thickTop="1">
      <c r="B34" s="40"/>
      <c r="C34" s="3"/>
      <c r="D34" s="3"/>
      <c r="E34" s="3"/>
      <c r="F34" s="3">
        <v>4</v>
      </c>
      <c r="G34" s="3"/>
      <c r="H34" s="3"/>
      <c r="I34" s="3"/>
      <c r="J34" s="3"/>
      <c r="K34" s="3"/>
      <c r="L34" s="3"/>
      <c r="M34" s="3">
        <v>1</v>
      </c>
      <c r="N34" s="74" t="s">
        <v>30</v>
      </c>
      <c r="O34" s="75"/>
      <c r="P34" s="75"/>
      <c r="Q34" s="76"/>
      <c r="R34" s="15">
        <v>2</v>
      </c>
      <c r="S34" s="20"/>
      <c r="T34" s="16"/>
      <c r="U34" s="16"/>
      <c r="V34" s="84"/>
      <c r="W34" s="85"/>
      <c r="X34" s="85"/>
      <c r="Y34" s="85"/>
      <c r="Z34" s="85"/>
      <c r="AA34" s="85"/>
      <c r="AB34" s="85"/>
      <c r="AC34" s="85"/>
      <c r="AD34" s="86"/>
    </row>
    <row r="35" spans="2:30" ht="12.75" customHeight="1" thickBot="1">
      <c r="B35" s="51" t="s">
        <v>31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77" t="s">
        <v>32</v>
      </c>
      <c r="O35" s="78"/>
      <c r="P35" s="78"/>
      <c r="Q35" s="79"/>
      <c r="R35" s="3"/>
      <c r="S35" s="10"/>
      <c r="T35" s="3"/>
      <c r="U35" s="3"/>
      <c r="V35" s="84"/>
      <c r="W35" s="85"/>
      <c r="X35" s="85"/>
      <c r="Y35" s="85"/>
      <c r="Z35" s="85"/>
      <c r="AA35" s="85"/>
      <c r="AB35" s="85"/>
      <c r="AC35" s="85"/>
      <c r="AD35" s="86"/>
    </row>
    <row r="36" spans="2:30" ht="12.75" customHeight="1" thickBot="1" thickTop="1">
      <c r="B36" s="32"/>
      <c r="C36" s="3"/>
      <c r="D36" s="3"/>
      <c r="E36" s="3"/>
      <c r="F36" s="3"/>
      <c r="G36" s="3"/>
      <c r="H36" s="3"/>
      <c r="I36" s="3"/>
      <c r="J36" s="3"/>
      <c r="K36" s="4"/>
      <c r="L36" s="4"/>
      <c r="M36" s="3"/>
      <c r="N36" s="3"/>
      <c r="O36" s="3"/>
      <c r="P36" s="3"/>
      <c r="Q36" s="3"/>
      <c r="R36" s="15"/>
      <c r="S36" s="10"/>
      <c r="T36" s="3"/>
      <c r="U36" s="3"/>
      <c r="V36" s="87"/>
      <c r="W36" s="88"/>
      <c r="X36" s="88"/>
      <c r="Y36" s="88"/>
      <c r="Z36" s="88"/>
      <c r="AA36" s="88"/>
      <c r="AB36" s="88"/>
      <c r="AC36" s="88"/>
      <c r="AD36" s="89"/>
    </row>
    <row r="37" spans="2:30" ht="12.75" customHeight="1" thickBot="1">
      <c r="B37" s="39" t="s">
        <v>6</v>
      </c>
      <c r="C37" s="8"/>
      <c r="D37" s="8"/>
      <c r="E37" s="8"/>
      <c r="F37" s="8"/>
      <c r="G37" s="8"/>
      <c r="H37" s="8"/>
      <c r="I37" s="80">
        <v>7</v>
      </c>
      <c r="J37" s="80"/>
      <c r="K37" s="3"/>
      <c r="L37" s="3"/>
      <c r="M37" s="3"/>
      <c r="N37" s="3"/>
      <c r="O37" s="3"/>
      <c r="P37" s="3"/>
      <c r="Q37" s="3"/>
      <c r="R37" s="3"/>
      <c r="S37" s="10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2:30" ht="12.75" customHeight="1" thickTop="1">
      <c r="B38" s="40"/>
      <c r="C38" s="3"/>
      <c r="D38" s="3"/>
      <c r="E38" s="3"/>
      <c r="F38" s="3"/>
      <c r="G38" s="3"/>
      <c r="H38" s="3"/>
      <c r="I38" s="3"/>
      <c r="J38" s="3"/>
      <c r="K38" s="10"/>
      <c r="L38" s="3"/>
      <c r="M38" s="3"/>
      <c r="N38" s="3"/>
      <c r="O38" s="3"/>
      <c r="P38" s="3"/>
      <c r="Q38" s="3"/>
      <c r="R38" s="3"/>
      <c r="S38" s="10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2:30" ht="12.75" customHeight="1">
      <c r="B39" s="51" t="s">
        <v>33</v>
      </c>
      <c r="C39" s="3"/>
      <c r="D39" s="3"/>
      <c r="E39" s="3"/>
      <c r="F39" s="3"/>
      <c r="G39" s="3"/>
      <c r="H39" s="3"/>
      <c r="I39" s="3"/>
      <c r="J39" s="3"/>
      <c r="K39" s="69"/>
      <c r="L39" s="53"/>
      <c r="M39" s="3"/>
      <c r="N39" s="3"/>
      <c r="O39" s="3"/>
      <c r="P39" s="3"/>
      <c r="Q39" s="3"/>
      <c r="R39" s="3"/>
      <c r="S39" s="10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2:30" ht="12.75" customHeight="1" thickBot="1">
      <c r="B40" s="32"/>
      <c r="C40" s="3"/>
      <c r="D40" s="3"/>
      <c r="E40" s="3"/>
      <c r="F40" s="3"/>
      <c r="G40" s="3"/>
      <c r="H40" s="3"/>
      <c r="I40" s="3"/>
      <c r="J40" s="3"/>
      <c r="K40" s="70"/>
      <c r="L40" s="55"/>
      <c r="M40" s="8"/>
      <c r="N40" s="8">
        <v>2</v>
      </c>
      <c r="O40" s="61" t="s">
        <v>10</v>
      </c>
      <c r="P40" s="61"/>
      <c r="Q40" s="3"/>
      <c r="R40" s="3"/>
      <c r="S40" s="10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2:30" ht="12.75" customHeight="1" thickBot="1" thickTop="1">
      <c r="B41" s="39" t="s">
        <v>34</v>
      </c>
      <c r="C41" s="3"/>
      <c r="D41" s="3"/>
      <c r="E41" s="80">
        <v>8</v>
      </c>
      <c r="F41" s="80"/>
      <c r="G41" s="3"/>
      <c r="H41" s="3"/>
      <c r="I41" s="3"/>
      <c r="J41" s="3"/>
      <c r="K41" s="7"/>
      <c r="L41" s="3"/>
      <c r="M41" s="3"/>
      <c r="N41" s="3"/>
      <c r="O41" s="10"/>
      <c r="P41" s="3"/>
      <c r="Q41" s="3"/>
      <c r="R41" s="9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2:30" ht="12.75" customHeight="1" thickTop="1">
      <c r="B42" s="40"/>
      <c r="C42" s="16"/>
      <c r="D42" s="16"/>
      <c r="E42" s="16"/>
      <c r="F42" s="17"/>
      <c r="G42" s="69"/>
      <c r="H42" s="53"/>
      <c r="I42" s="3"/>
      <c r="J42" s="13"/>
      <c r="K42" s="3"/>
      <c r="L42" s="3"/>
      <c r="M42" s="3"/>
      <c r="N42" s="3"/>
      <c r="O42" s="10"/>
      <c r="P42" s="3"/>
      <c r="Q42" s="3"/>
      <c r="R42" s="9"/>
      <c r="S42" s="3"/>
      <c r="T42" s="3"/>
      <c r="U42" s="3"/>
      <c r="V42" s="4"/>
      <c r="W42" s="3"/>
      <c r="X42" s="3"/>
      <c r="Y42" s="3"/>
      <c r="Z42" s="3"/>
      <c r="AA42" s="15"/>
      <c r="AB42" s="3"/>
      <c r="AC42" s="3"/>
      <c r="AD42" s="3"/>
    </row>
    <row r="43" spans="2:30" ht="12.75" customHeight="1" thickBot="1">
      <c r="B43" s="51" t="s">
        <v>35</v>
      </c>
      <c r="C43" s="3"/>
      <c r="D43" s="3"/>
      <c r="E43" s="3"/>
      <c r="F43" s="9"/>
      <c r="G43" s="70"/>
      <c r="H43" s="55"/>
      <c r="I43" s="8"/>
      <c r="J43" s="19"/>
      <c r="K43" s="3"/>
      <c r="L43" s="3"/>
      <c r="M43" s="3"/>
      <c r="N43" s="3"/>
      <c r="O43" s="10"/>
      <c r="P43" s="3"/>
      <c r="Q43" s="3"/>
      <c r="R43" s="9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2:30" ht="12.75" customHeight="1" thickTop="1">
      <c r="B44" s="32"/>
      <c r="C44" s="3"/>
      <c r="D44" s="3"/>
      <c r="E44" s="3"/>
      <c r="F44" s="3"/>
      <c r="G44" s="7"/>
      <c r="H44" s="3"/>
      <c r="I44" s="3"/>
      <c r="J44" s="3">
        <v>5</v>
      </c>
      <c r="K44" s="3"/>
      <c r="L44" s="3"/>
      <c r="M44" s="3"/>
      <c r="N44" s="3"/>
      <c r="O44" s="10"/>
      <c r="P44" s="3"/>
      <c r="Q44" s="3"/>
      <c r="R44" s="9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2:30" ht="12.75" customHeight="1">
      <c r="B45" s="39" t="s">
        <v>36</v>
      </c>
      <c r="C45" s="5"/>
      <c r="D45" s="5"/>
      <c r="E45" s="5"/>
      <c r="F45" s="5"/>
      <c r="G45" s="7"/>
      <c r="H45" s="3"/>
      <c r="I45" s="3"/>
      <c r="J45" s="62" t="s">
        <v>37</v>
      </c>
      <c r="K45" s="62"/>
      <c r="L45" s="62"/>
      <c r="M45" s="62"/>
      <c r="N45" s="3"/>
      <c r="O45" s="10"/>
      <c r="P45" s="3"/>
      <c r="Q45" s="3"/>
      <c r="R45" s="9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2:30" ht="12.75" customHeight="1" thickBot="1">
      <c r="B46" s="40"/>
      <c r="C46" s="3"/>
      <c r="D46" s="3"/>
      <c r="E46" s="3"/>
      <c r="F46" s="3">
        <v>7</v>
      </c>
      <c r="G46" s="3"/>
      <c r="H46" s="3"/>
      <c r="I46" s="3"/>
      <c r="J46" s="68"/>
      <c r="K46" s="68"/>
      <c r="L46" s="68"/>
      <c r="M46" s="68"/>
      <c r="N46" s="3"/>
      <c r="O46" s="69"/>
      <c r="P46" s="53"/>
      <c r="Q46" s="3"/>
      <c r="R46" s="9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2:30" ht="12.75" customHeight="1" thickBot="1" thickTop="1">
      <c r="B47" s="51" t="s">
        <v>38</v>
      </c>
      <c r="C47" s="3"/>
      <c r="D47" s="3"/>
      <c r="E47" s="3"/>
      <c r="F47" s="3"/>
      <c r="G47" s="3"/>
      <c r="H47" s="3"/>
      <c r="I47" s="3"/>
      <c r="J47" s="91" t="s">
        <v>39</v>
      </c>
      <c r="K47" s="92"/>
      <c r="L47" s="92"/>
      <c r="M47" s="93"/>
      <c r="N47" s="3"/>
      <c r="O47" s="70"/>
      <c r="P47" s="55"/>
      <c r="Q47" s="8"/>
      <c r="R47" s="14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2:30" ht="12.75" customHeight="1" thickTop="1">
      <c r="B48" s="32"/>
      <c r="C48" s="3"/>
      <c r="D48" s="3"/>
      <c r="E48" s="3"/>
      <c r="F48" s="3"/>
      <c r="G48" s="3"/>
      <c r="H48" s="3"/>
      <c r="I48" s="3">
        <v>2</v>
      </c>
      <c r="J48" s="74" t="s">
        <v>40</v>
      </c>
      <c r="K48" s="75"/>
      <c r="L48" s="75"/>
      <c r="M48" s="76"/>
      <c r="N48" s="15">
        <v>1</v>
      </c>
      <c r="O48" s="7"/>
      <c r="P48" s="3"/>
      <c r="Q48" s="3"/>
      <c r="R48" s="3">
        <v>2</v>
      </c>
      <c r="S48" s="61" t="s">
        <v>10</v>
      </c>
      <c r="T48" s="61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2:30" ht="12.75" customHeight="1" thickBot="1">
      <c r="B49" s="39" t="s">
        <v>41</v>
      </c>
      <c r="C49" s="3"/>
      <c r="D49" s="3"/>
      <c r="E49" s="3"/>
      <c r="F49" s="3">
        <v>9</v>
      </c>
      <c r="G49" s="3"/>
      <c r="H49" s="3"/>
      <c r="I49" s="3"/>
      <c r="J49" s="77" t="s">
        <v>42</v>
      </c>
      <c r="K49" s="78"/>
      <c r="L49" s="78"/>
      <c r="M49" s="79"/>
      <c r="N49" s="3"/>
      <c r="O49" s="7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2:30" ht="12.75" customHeight="1" thickTop="1">
      <c r="B50" s="40"/>
      <c r="C50" s="16"/>
      <c r="D50" s="16"/>
      <c r="E50" s="16"/>
      <c r="F50" s="17"/>
      <c r="G50" s="69"/>
      <c r="H50" s="53"/>
      <c r="I50" s="3"/>
      <c r="J50" s="3"/>
      <c r="K50" s="3"/>
      <c r="L50" s="3"/>
      <c r="M50" s="3"/>
      <c r="N50" s="3"/>
      <c r="O50" s="7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2:30" ht="12.75" customHeight="1" thickBot="1">
      <c r="B51" s="51" t="s">
        <v>43</v>
      </c>
      <c r="C51" s="3"/>
      <c r="D51" s="3"/>
      <c r="E51" s="3"/>
      <c r="F51" s="9"/>
      <c r="G51" s="70"/>
      <c r="H51" s="55"/>
      <c r="I51" s="80">
        <v>7</v>
      </c>
      <c r="J51" s="80"/>
      <c r="K51" s="3"/>
      <c r="L51" s="3"/>
      <c r="M51" s="3"/>
      <c r="N51" s="3"/>
      <c r="O51" s="7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2:30" ht="12.75" customHeight="1" thickBot="1" thickTop="1">
      <c r="B52" s="32"/>
      <c r="C52" s="3"/>
      <c r="D52" s="3"/>
      <c r="E52" s="3"/>
      <c r="F52" s="3"/>
      <c r="G52" s="7"/>
      <c r="H52" s="3"/>
      <c r="I52" s="3"/>
      <c r="J52" s="3"/>
      <c r="K52" s="7"/>
      <c r="L52" s="3"/>
      <c r="M52" s="3"/>
      <c r="N52" s="1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2:30" ht="12.75" customHeight="1">
      <c r="B53" s="39" t="s">
        <v>44</v>
      </c>
      <c r="C53" s="5"/>
      <c r="D53" s="5"/>
      <c r="E53" s="5"/>
      <c r="F53" s="5"/>
      <c r="G53" s="7"/>
      <c r="H53" s="3"/>
      <c r="I53" s="3"/>
      <c r="J53" s="3"/>
      <c r="K53" s="7"/>
      <c r="L53" s="3"/>
      <c r="M53" s="3"/>
      <c r="N53" s="13"/>
      <c r="O53" s="3"/>
      <c r="P53" s="3"/>
      <c r="Q53" s="3"/>
      <c r="R53" s="3"/>
      <c r="S53" s="33" t="s">
        <v>45</v>
      </c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5"/>
    </row>
    <row r="54" spans="2:30" ht="12.75" customHeight="1" thickBot="1">
      <c r="B54" s="40"/>
      <c r="C54" s="3"/>
      <c r="D54" s="3"/>
      <c r="E54" s="3"/>
      <c r="F54" s="3">
        <v>8</v>
      </c>
      <c r="G54" s="3"/>
      <c r="H54" s="3"/>
      <c r="I54" s="3"/>
      <c r="J54" s="3"/>
      <c r="K54" s="52"/>
      <c r="L54" s="53"/>
      <c r="M54" s="3"/>
      <c r="N54" s="13"/>
      <c r="O54" s="3"/>
      <c r="P54" s="3"/>
      <c r="Q54" s="3"/>
      <c r="R54" s="3"/>
      <c r="S54" s="94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6"/>
    </row>
    <row r="55" spans="2:30" ht="12.75" customHeight="1" thickBot="1">
      <c r="B55" s="51" t="s">
        <v>46</v>
      </c>
      <c r="C55" s="3"/>
      <c r="D55" s="3"/>
      <c r="E55" s="3"/>
      <c r="F55" s="3"/>
      <c r="G55" s="3"/>
      <c r="H55" s="3"/>
      <c r="I55" s="3"/>
      <c r="J55" s="3"/>
      <c r="K55" s="54"/>
      <c r="L55" s="55"/>
      <c r="M55" s="3"/>
      <c r="N55" s="13"/>
      <c r="O55" s="3"/>
      <c r="P55" s="3"/>
      <c r="Q55" s="3"/>
      <c r="R55" s="3"/>
      <c r="S55" s="97" t="s">
        <v>4</v>
      </c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9"/>
    </row>
    <row r="56" spans="2:30" ht="12.75" customHeight="1" thickTop="1">
      <c r="B56" s="32"/>
      <c r="C56" s="3"/>
      <c r="D56" s="3"/>
      <c r="E56" s="3"/>
      <c r="F56" s="3"/>
      <c r="G56" s="3"/>
      <c r="H56" s="3"/>
      <c r="I56" s="3"/>
      <c r="J56" s="3"/>
      <c r="K56" s="20"/>
      <c r="L56" s="16"/>
      <c r="M56" s="16"/>
      <c r="N56" s="16">
        <v>1</v>
      </c>
      <c r="O56" s="61" t="s">
        <v>10</v>
      </c>
      <c r="P56" s="61"/>
      <c r="Q56" s="3"/>
      <c r="R56" s="3"/>
      <c r="S56" s="44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50"/>
    </row>
    <row r="57" spans="2:30" ht="12.75" customHeight="1" thickBot="1">
      <c r="B57" s="39" t="s">
        <v>15</v>
      </c>
      <c r="C57" s="8"/>
      <c r="D57" s="8"/>
      <c r="E57" s="80">
        <v>8</v>
      </c>
      <c r="F57" s="80"/>
      <c r="G57" s="3"/>
      <c r="H57" s="3"/>
      <c r="I57" s="3"/>
      <c r="J57" s="3"/>
      <c r="K57" s="10"/>
      <c r="L57" s="3"/>
      <c r="M57" s="3"/>
      <c r="N57" s="3"/>
      <c r="O57" s="3"/>
      <c r="P57" s="3"/>
      <c r="Q57" s="3"/>
      <c r="R57" s="3"/>
      <c r="S57" s="56" t="s">
        <v>34</v>
      </c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60"/>
    </row>
    <row r="58" spans="2:30" ht="12.75" customHeight="1" thickTop="1">
      <c r="B58" s="40"/>
      <c r="C58" s="3"/>
      <c r="D58" s="3"/>
      <c r="E58" s="3"/>
      <c r="F58" s="3"/>
      <c r="G58" s="69"/>
      <c r="H58" s="53"/>
      <c r="I58" s="3"/>
      <c r="J58" s="9"/>
      <c r="K58" s="3"/>
      <c r="L58" s="3"/>
      <c r="M58" s="3"/>
      <c r="N58" s="3"/>
      <c r="O58" s="3"/>
      <c r="P58" s="3"/>
      <c r="Q58" s="3"/>
      <c r="R58" s="3"/>
      <c r="S58" s="44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50"/>
    </row>
    <row r="59" spans="2:30" ht="12.75" customHeight="1" thickBot="1">
      <c r="B59" s="51" t="s">
        <v>47</v>
      </c>
      <c r="C59" s="3"/>
      <c r="D59" s="3"/>
      <c r="E59" s="3"/>
      <c r="F59" s="3"/>
      <c r="G59" s="70"/>
      <c r="H59" s="55"/>
      <c r="I59" s="8"/>
      <c r="J59" s="14"/>
      <c r="K59" s="3"/>
      <c r="L59" s="3"/>
      <c r="M59" s="3"/>
      <c r="N59" s="3"/>
      <c r="O59" s="3"/>
      <c r="P59" s="3"/>
      <c r="Q59" s="3"/>
      <c r="R59" s="3"/>
      <c r="S59" s="56" t="s">
        <v>24</v>
      </c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60"/>
    </row>
    <row r="60" spans="2:30" ht="12.75" customHeight="1" thickTop="1">
      <c r="B60" s="32"/>
      <c r="C60" s="3"/>
      <c r="D60" s="3"/>
      <c r="E60" s="3"/>
      <c r="F60" s="3"/>
      <c r="G60" s="7"/>
      <c r="H60" s="3"/>
      <c r="I60" s="3"/>
      <c r="J60" s="3">
        <v>8</v>
      </c>
      <c r="K60" s="3"/>
      <c r="L60" s="3"/>
      <c r="M60" s="3"/>
      <c r="N60" s="3"/>
      <c r="O60" s="3"/>
      <c r="P60" s="3"/>
      <c r="Q60" s="3"/>
      <c r="R60" s="3"/>
      <c r="S60" s="44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50"/>
    </row>
    <row r="61" spans="2:30" ht="12.75" customHeight="1">
      <c r="B61" s="39" t="s">
        <v>48</v>
      </c>
      <c r="C61" s="5"/>
      <c r="D61" s="5"/>
      <c r="E61" s="5"/>
      <c r="F61" s="5"/>
      <c r="G61" s="7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56" t="s">
        <v>41</v>
      </c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60"/>
    </row>
    <row r="62" spans="2:30" ht="12.75" customHeight="1" thickBot="1">
      <c r="B62" s="40"/>
      <c r="C62" s="3"/>
      <c r="D62" s="3"/>
      <c r="E62" s="3"/>
      <c r="F62" s="3">
        <v>3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63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7"/>
    </row>
    <row r="64" ht="13.5">
      <c r="O64" t="s">
        <v>49</v>
      </c>
    </row>
  </sheetData>
  <mergeCells count="84">
    <mergeCell ref="B61:B62"/>
    <mergeCell ref="S61:AD62"/>
    <mergeCell ref="B57:B58"/>
    <mergeCell ref="E57:F57"/>
    <mergeCell ref="S57:AD58"/>
    <mergeCell ref="G58:H59"/>
    <mergeCell ref="B59:B60"/>
    <mergeCell ref="S59:AD60"/>
    <mergeCell ref="B53:B54"/>
    <mergeCell ref="S53:AD54"/>
    <mergeCell ref="K54:L55"/>
    <mergeCell ref="B55:B56"/>
    <mergeCell ref="S55:AD56"/>
    <mergeCell ref="O56:P56"/>
    <mergeCell ref="S48:T48"/>
    <mergeCell ref="B49:B50"/>
    <mergeCell ref="J49:M49"/>
    <mergeCell ref="G50:H51"/>
    <mergeCell ref="B51:B52"/>
    <mergeCell ref="I51:J51"/>
    <mergeCell ref="B45:B46"/>
    <mergeCell ref="J45:M46"/>
    <mergeCell ref="O46:P47"/>
    <mergeCell ref="B47:B48"/>
    <mergeCell ref="J47:M47"/>
    <mergeCell ref="J48:M48"/>
    <mergeCell ref="O40:P40"/>
    <mergeCell ref="B41:B42"/>
    <mergeCell ref="E41:F41"/>
    <mergeCell ref="G42:H43"/>
    <mergeCell ref="B43:B44"/>
    <mergeCell ref="B37:B38"/>
    <mergeCell ref="I37:J37"/>
    <mergeCell ref="B39:B40"/>
    <mergeCell ref="K39:L40"/>
    <mergeCell ref="B33:B34"/>
    <mergeCell ref="N33:Q33"/>
    <mergeCell ref="N34:Q34"/>
    <mergeCell ref="B35:B36"/>
    <mergeCell ref="N35:Q35"/>
    <mergeCell ref="N31:Q32"/>
    <mergeCell ref="V31:AD36"/>
    <mergeCell ref="I32:J32"/>
    <mergeCell ref="S32:T33"/>
    <mergeCell ref="B29:B30"/>
    <mergeCell ref="E29:F29"/>
    <mergeCell ref="G30:H31"/>
    <mergeCell ref="B31:B32"/>
    <mergeCell ref="B25:B26"/>
    <mergeCell ref="K26:L27"/>
    <mergeCell ref="B27:B28"/>
    <mergeCell ref="O28:P28"/>
    <mergeCell ref="S19:T19"/>
    <mergeCell ref="J20:M20"/>
    <mergeCell ref="B21:B22"/>
    <mergeCell ref="J21:M21"/>
    <mergeCell ref="G22:H23"/>
    <mergeCell ref="B23:B24"/>
    <mergeCell ref="B17:B18"/>
    <mergeCell ref="J17:M18"/>
    <mergeCell ref="O18:P19"/>
    <mergeCell ref="B19:B20"/>
    <mergeCell ref="J19:M19"/>
    <mergeCell ref="B13:B14"/>
    <mergeCell ref="S13:U14"/>
    <mergeCell ref="V13:AD14"/>
    <mergeCell ref="G14:H15"/>
    <mergeCell ref="B15:B16"/>
    <mergeCell ref="S15:U16"/>
    <mergeCell ref="V15:AD16"/>
    <mergeCell ref="B11:B12"/>
    <mergeCell ref="K11:L12"/>
    <mergeCell ref="S11:U12"/>
    <mergeCell ref="V11:AD12"/>
    <mergeCell ref="O12:P12"/>
    <mergeCell ref="B7:B8"/>
    <mergeCell ref="S7:AD8"/>
    <mergeCell ref="B9:B10"/>
    <mergeCell ref="S9:U10"/>
    <mergeCell ref="V9:AD10"/>
    <mergeCell ref="B1:AD2"/>
    <mergeCell ref="B3:B4"/>
    <mergeCell ref="O4:AD5"/>
    <mergeCell ref="B5:B6"/>
  </mergeCells>
  <printOptions/>
  <pageMargins left="0.31496062992125984" right="0.1968503937007874" top="0.7086614173228347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D64"/>
  <sheetViews>
    <sheetView showGridLines="0" workbookViewId="0" topLeftCell="A37">
      <selection activeCell="Q33" sqref="Q33"/>
    </sheetView>
  </sheetViews>
  <sheetFormatPr defaultColWidth="9.00390625" defaultRowHeight="13.5"/>
  <cols>
    <col min="1" max="1" width="3.125" style="0" customWidth="1"/>
    <col min="2" max="2" width="22.375" style="0" bestFit="1" customWidth="1"/>
    <col min="3" max="3" width="2.625" style="0" customWidth="1"/>
    <col min="4" max="4" width="2.375" style="0" customWidth="1"/>
    <col min="5" max="5" width="2.25390625" style="0" customWidth="1"/>
    <col min="6" max="6" width="2.50390625" style="0" customWidth="1"/>
    <col min="7" max="7" width="2.75390625" style="0" customWidth="1"/>
    <col min="8" max="8" width="1.12109375" style="0" customWidth="1"/>
    <col min="9" max="9" width="2.125" style="0" customWidth="1"/>
    <col min="10" max="10" width="2.50390625" style="0" customWidth="1"/>
    <col min="11" max="11" width="3.375" style="0" customWidth="1"/>
    <col min="12" max="12" width="1.75390625" style="0" customWidth="1"/>
    <col min="13" max="13" width="0.74609375" style="0" customWidth="1"/>
    <col min="14" max="14" width="2.50390625" style="0" customWidth="1"/>
    <col min="15" max="15" width="2.375" style="0" customWidth="1"/>
    <col min="16" max="16" width="1.37890625" style="0" customWidth="1"/>
    <col min="17" max="17" width="3.75390625" style="0" customWidth="1"/>
    <col min="18" max="18" width="2.75390625" style="0" customWidth="1"/>
    <col min="19" max="19" width="1.625" style="0" customWidth="1"/>
    <col min="20" max="20" width="2.125" style="0" customWidth="1"/>
    <col min="21" max="21" width="2.00390625" style="0" customWidth="1"/>
    <col min="22" max="22" width="1.875" style="0" customWidth="1"/>
    <col min="23" max="23" width="2.125" style="0" customWidth="1"/>
    <col min="24" max="24" width="2.875" style="0" customWidth="1"/>
    <col min="25" max="25" width="3.25390625" style="0" customWidth="1"/>
    <col min="26" max="26" width="1.37890625" style="0" customWidth="1"/>
    <col min="27" max="27" width="2.75390625" style="0" customWidth="1"/>
    <col min="28" max="28" width="2.50390625" style="0" customWidth="1"/>
    <col min="29" max="29" width="2.25390625" style="0" customWidth="1"/>
    <col min="30" max="30" width="9.00390625" style="0" customWidth="1"/>
  </cols>
  <sheetData>
    <row r="1" spans="2:30" ht="12.75" customHeight="1">
      <c r="B1" s="101" t="s">
        <v>50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3"/>
    </row>
    <row r="2" spans="2:30" ht="12.75" customHeight="1">
      <c r="B2" s="104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6"/>
    </row>
    <row r="3" spans="2:30" ht="12.75" customHeight="1">
      <c r="B3" s="28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2:30" ht="12.75" customHeight="1">
      <c r="B4" s="27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62" t="s">
        <v>51</v>
      </c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</row>
    <row r="5" spans="2:30" ht="12.75" customHeight="1">
      <c r="B5" s="30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</row>
    <row r="6" spans="2:30" ht="12.75" customHeight="1">
      <c r="B6" s="30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2:30" ht="12.75" customHeight="1">
      <c r="B7" s="31" t="s">
        <v>52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4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2:30" ht="12.75" customHeight="1">
      <c r="B8" s="3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4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2:30" ht="12.75" customHeight="1">
      <c r="B9" s="39" t="s">
        <v>53</v>
      </c>
      <c r="C9" s="5"/>
      <c r="D9" s="5"/>
      <c r="E9" s="5"/>
      <c r="F9" s="5"/>
      <c r="G9" s="5"/>
      <c r="H9" s="5"/>
      <c r="I9" s="5"/>
      <c r="J9" s="5">
        <v>4</v>
      </c>
      <c r="K9" s="3"/>
      <c r="L9" s="3"/>
      <c r="M9" s="3"/>
      <c r="N9" s="3"/>
      <c r="O9" s="3"/>
      <c r="P9" s="3"/>
      <c r="Q9" s="3"/>
      <c r="R9" s="3"/>
      <c r="S9" s="3"/>
      <c r="T9" s="4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2:30" ht="12.75" customHeight="1">
      <c r="B10" s="40"/>
      <c r="C10" s="3"/>
      <c r="D10" s="3"/>
      <c r="E10" s="3"/>
      <c r="F10" s="3"/>
      <c r="G10" s="3"/>
      <c r="H10" s="3"/>
      <c r="I10" s="3"/>
      <c r="J10" s="3"/>
      <c r="K10" s="7"/>
      <c r="L10" s="3"/>
      <c r="M10" s="3"/>
      <c r="N10" s="3"/>
      <c r="O10" s="3"/>
      <c r="P10" s="3"/>
      <c r="Q10" s="3"/>
      <c r="R10" s="3"/>
      <c r="S10" s="3"/>
      <c r="T10" s="4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2:30" ht="12.75" customHeight="1">
      <c r="B11" s="51" t="s">
        <v>54</v>
      </c>
      <c r="C11" s="3"/>
      <c r="D11" s="3"/>
      <c r="E11" s="3"/>
      <c r="F11" s="3"/>
      <c r="G11" s="3"/>
      <c r="H11" s="3"/>
      <c r="I11" s="3"/>
      <c r="J11" s="3"/>
      <c r="K11" s="52"/>
      <c r="L11" s="53"/>
      <c r="M11" s="3"/>
      <c r="N11" s="3"/>
      <c r="O11" s="3"/>
      <c r="P11" s="3"/>
      <c r="Q11" s="3"/>
      <c r="R11" s="3"/>
      <c r="S11" s="3"/>
      <c r="T11" s="4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2:30" ht="12.75" customHeight="1" thickBot="1">
      <c r="B12" s="32"/>
      <c r="C12" s="3"/>
      <c r="D12" s="3"/>
      <c r="E12" s="3"/>
      <c r="F12" s="3"/>
      <c r="G12" s="3"/>
      <c r="H12" s="3"/>
      <c r="I12" s="3"/>
      <c r="J12" s="3"/>
      <c r="K12" s="107"/>
      <c r="L12" s="108"/>
      <c r="M12" s="109"/>
      <c r="N12" s="109">
        <v>5</v>
      </c>
      <c r="O12" s="3"/>
      <c r="P12" s="3"/>
      <c r="Q12" s="3"/>
      <c r="R12" s="3"/>
      <c r="S12" s="3"/>
      <c r="T12" s="4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0" ht="12.75" customHeight="1" thickBot="1" thickTop="1">
      <c r="B13" s="39" t="s">
        <v>55</v>
      </c>
      <c r="C13" s="3"/>
      <c r="D13" s="3"/>
      <c r="E13" s="110">
        <v>10</v>
      </c>
      <c r="F13" s="110"/>
      <c r="G13" s="3"/>
      <c r="H13" s="3"/>
      <c r="I13" s="3"/>
      <c r="J13" s="111"/>
      <c r="K13" s="3"/>
      <c r="L13" s="3"/>
      <c r="M13" s="3"/>
      <c r="N13" s="13"/>
      <c r="O13" s="3"/>
      <c r="P13" s="3"/>
      <c r="Q13" s="3"/>
      <c r="R13" s="3"/>
      <c r="S13" s="3"/>
      <c r="T13" s="4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0" ht="12.75" customHeight="1" thickTop="1">
      <c r="B14" s="40"/>
      <c r="C14" s="112"/>
      <c r="D14" s="112"/>
      <c r="E14" s="112"/>
      <c r="F14" s="113"/>
      <c r="G14" s="114"/>
      <c r="H14" s="62"/>
      <c r="I14" s="3"/>
      <c r="J14" s="111"/>
      <c r="K14" s="3"/>
      <c r="L14" s="3"/>
      <c r="M14" s="3"/>
      <c r="N14" s="13"/>
      <c r="O14" s="3"/>
      <c r="P14" s="3"/>
      <c r="Q14" s="3"/>
      <c r="R14" s="3"/>
      <c r="S14" s="3"/>
      <c r="T14" s="4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2:30" ht="12.75" customHeight="1" thickBot="1">
      <c r="B15" s="51" t="s">
        <v>56</v>
      </c>
      <c r="C15" s="3"/>
      <c r="D15" s="3"/>
      <c r="E15" s="3"/>
      <c r="F15" s="111"/>
      <c r="G15" s="115"/>
      <c r="H15" s="108"/>
      <c r="I15" s="109"/>
      <c r="J15" s="116"/>
      <c r="K15" s="3"/>
      <c r="L15" s="3"/>
      <c r="M15" s="3"/>
      <c r="N15" s="13"/>
      <c r="O15" s="3"/>
      <c r="P15" s="3"/>
      <c r="Q15" s="3"/>
      <c r="R15" s="3"/>
      <c r="S15" s="3"/>
      <c r="T15" s="4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0" ht="12.75" customHeight="1" thickTop="1">
      <c r="B16" s="32"/>
      <c r="C16" s="3"/>
      <c r="D16" s="3"/>
      <c r="E16" s="3"/>
      <c r="F16" s="3"/>
      <c r="G16" s="7"/>
      <c r="H16" s="3"/>
      <c r="I16" s="117">
        <v>11</v>
      </c>
      <c r="J16" s="117"/>
      <c r="K16" s="3"/>
      <c r="L16" s="3"/>
      <c r="M16" s="3"/>
      <c r="N16" s="13"/>
      <c r="O16" s="3"/>
      <c r="P16" s="3"/>
      <c r="Q16" s="3"/>
      <c r="R16" s="3"/>
      <c r="S16" s="3"/>
      <c r="T16" s="4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30" ht="12.75" customHeight="1" thickBot="1">
      <c r="B17" s="189" t="s">
        <v>57</v>
      </c>
      <c r="C17" s="5"/>
      <c r="D17" s="5"/>
      <c r="E17" s="5"/>
      <c r="F17" s="5"/>
      <c r="G17" s="7"/>
      <c r="H17" s="3"/>
      <c r="I17" s="3"/>
      <c r="J17" s="3"/>
      <c r="K17" s="3"/>
      <c r="L17" s="3"/>
      <c r="M17" s="3"/>
      <c r="N17" s="13"/>
      <c r="O17" s="3"/>
      <c r="P17" s="3"/>
      <c r="Q17" s="3"/>
      <c r="R17" s="3"/>
      <c r="S17" s="3"/>
      <c r="T17" s="3"/>
      <c r="U17" s="3"/>
      <c r="V17" s="6"/>
      <c r="W17" s="6"/>
      <c r="X17" s="6"/>
      <c r="Y17" s="6"/>
      <c r="Z17" s="6"/>
      <c r="AA17" s="6"/>
      <c r="AB17" s="6"/>
      <c r="AC17" s="6"/>
      <c r="AD17" s="3"/>
    </row>
    <row r="18" spans="2:30" ht="12.75" customHeight="1">
      <c r="B18" s="190"/>
      <c r="C18" s="3"/>
      <c r="D18" s="3"/>
      <c r="E18" s="3"/>
      <c r="F18" s="3">
        <v>5</v>
      </c>
      <c r="G18" s="3"/>
      <c r="H18" s="3"/>
      <c r="I18" s="3"/>
      <c r="J18" s="3"/>
      <c r="K18" s="3"/>
      <c r="L18" s="3"/>
      <c r="M18" s="3"/>
      <c r="N18" s="13"/>
      <c r="O18" s="52"/>
      <c r="P18" s="53"/>
      <c r="Q18" s="118"/>
      <c r="R18" s="119" t="s">
        <v>58</v>
      </c>
      <c r="S18" s="120"/>
      <c r="T18" s="120"/>
      <c r="U18" s="120"/>
      <c r="V18" s="120"/>
      <c r="W18" s="120"/>
      <c r="X18" s="120"/>
      <c r="Y18" s="120"/>
      <c r="Z18" s="121"/>
      <c r="AA18" s="6"/>
      <c r="AB18" s="6"/>
      <c r="AC18" s="6"/>
      <c r="AD18" s="3"/>
    </row>
    <row r="19" spans="2:30" ht="12.75" customHeight="1" thickBot="1">
      <c r="B19" s="51" t="s">
        <v>59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13"/>
      <c r="O19" s="107"/>
      <c r="P19" s="108"/>
      <c r="Q19" s="118"/>
      <c r="R19" s="122"/>
      <c r="S19" s="123"/>
      <c r="T19" s="123"/>
      <c r="U19" s="123"/>
      <c r="V19" s="123"/>
      <c r="W19" s="123"/>
      <c r="X19" s="123"/>
      <c r="Y19" s="123"/>
      <c r="Z19" s="124"/>
      <c r="AA19" s="3"/>
      <c r="AB19" s="3"/>
      <c r="AC19" s="3"/>
      <c r="AD19" s="3"/>
    </row>
    <row r="20" spans="2:30" ht="12.75" customHeight="1" thickTop="1">
      <c r="B20" s="32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125"/>
      <c r="P20" s="112"/>
      <c r="Q20" s="126"/>
      <c r="R20" s="122"/>
      <c r="S20" s="123"/>
      <c r="T20" s="123"/>
      <c r="U20" s="123"/>
      <c r="V20" s="123"/>
      <c r="W20" s="123"/>
      <c r="X20" s="123"/>
      <c r="Y20" s="123"/>
      <c r="Z20" s="124"/>
      <c r="AA20" s="3"/>
      <c r="AB20" s="3"/>
      <c r="AC20" s="3"/>
      <c r="AD20" s="3"/>
    </row>
    <row r="21" spans="2:30" ht="12.75" customHeight="1" thickBot="1">
      <c r="B21" s="39" t="s">
        <v>60</v>
      </c>
      <c r="C21" s="3"/>
      <c r="D21" s="3"/>
      <c r="E21" s="3"/>
      <c r="F21" s="3">
        <v>5</v>
      </c>
      <c r="G21" s="3"/>
      <c r="H21" s="3"/>
      <c r="I21" s="3"/>
      <c r="J21" s="3"/>
      <c r="K21" s="3"/>
      <c r="L21" s="3"/>
      <c r="M21" s="3"/>
      <c r="N21" s="3"/>
      <c r="O21" s="127"/>
      <c r="P21" s="3"/>
      <c r="Q21" s="118"/>
      <c r="R21" s="128"/>
      <c r="S21" s="129"/>
      <c r="T21" s="129"/>
      <c r="U21" s="129"/>
      <c r="V21" s="129"/>
      <c r="W21" s="129"/>
      <c r="X21" s="129"/>
      <c r="Y21" s="129"/>
      <c r="Z21" s="130"/>
      <c r="AA21" s="3"/>
      <c r="AB21" s="3"/>
      <c r="AC21" s="3"/>
      <c r="AD21" s="3"/>
    </row>
    <row r="22" spans="2:30" ht="12.75" customHeight="1">
      <c r="B22" s="40"/>
      <c r="C22" s="11"/>
      <c r="D22" s="11"/>
      <c r="E22" s="11"/>
      <c r="F22" s="12"/>
      <c r="G22" s="52"/>
      <c r="H22" s="62"/>
      <c r="I22" s="3"/>
      <c r="J22" s="3"/>
      <c r="K22" s="3"/>
      <c r="L22" s="3"/>
      <c r="M22" s="3"/>
      <c r="N22" s="3"/>
      <c r="O22" s="127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2:30" ht="12.75" customHeight="1" thickBot="1">
      <c r="B23" s="51" t="s">
        <v>61</v>
      </c>
      <c r="C23" s="3"/>
      <c r="D23" s="3"/>
      <c r="E23" s="3"/>
      <c r="F23" s="13"/>
      <c r="G23" s="107"/>
      <c r="H23" s="108"/>
      <c r="I23" s="3"/>
      <c r="J23" s="3">
        <v>3</v>
      </c>
      <c r="K23" s="3"/>
      <c r="L23" s="3"/>
      <c r="M23" s="3"/>
      <c r="N23" s="3"/>
      <c r="O23" s="127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2:30" ht="12.75" customHeight="1" thickTop="1">
      <c r="B24" s="32"/>
      <c r="C24" s="3"/>
      <c r="D24" s="3"/>
      <c r="E24" s="3"/>
      <c r="F24" s="3"/>
      <c r="G24" s="125"/>
      <c r="H24" s="112"/>
      <c r="I24" s="112"/>
      <c r="J24" s="131"/>
      <c r="K24" s="3"/>
      <c r="L24" s="3"/>
      <c r="M24" s="3"/>
      <c r="N24" s="3"/>
      <c r="O24" s="127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2:30" ht="12.75" customHeight="1" thickBot="1">
      <c r="B25" s="39" t="s">
        <v>62</v>
      </c>
      <c r="C25" s="109"/>
      <c r="D25" s="109"/>
      <c r="E25" s="109"/>
      <c r="F25" s="116"/>
      <c r="G25" s="3"/>
      <c r="H25" s="3"/>
      <c r="I25" s="3"/>
      <c r="J25" s="13"/>
      <c r="K25" s="3"/>
      <c r="L25" s="3"/>
      <c r="M25" s="3"/>
      <c r="N25" s="3"/>
      <c r="O25" s="127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2:30" ht="12.75" customHeight="1" thickTop="1">
      <c r="B26" s="40"/>
      <c r="C26" s="3"/>
      <c r="D26" s="3"/>
      <c r="E26" s="3"/>
      <c r="F26" s="3">
        <v>9</v>
      </c>
      <c r="G26" s="3"/>
      <c r="H26" s="3"/>
      <c r="I26" s="3"/>
      <c r="J26" s="13"/>
      <c r="K26" s="52"/>
      <c r="L26" s="62"/>
      <c r="M26" s="3"/>
      <c r="N26" s="3"/>
      <c r="O26" s="127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2:30" ht="12.75" customHeight="1" thickBot="1">
      <c r="B27" s="51" t="s">
        <v>63</v>
      </c>
      <c r="C27" s="3"/>
      <c r="D27" s="3"/>
      <c r="E27" s="3"/>
      <c r="F27" s="3"/>
      <c r="G27" s="3"/>
      <c r="H27" s="3"/>
      <c r="I27" s="3"/>
      <c r="J27" s="13"/>
      <c r="K27" s="107"/>
      <c r="L27" s="108"/>
      <c r="M27" s="3"/>
      <c r="N27" s="3"/>
      <c r="O27" s="127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2:30" ht="12.75" customHeight="1" thickTop="1">
      <c r="B28" s="32"/>
      <c r="C28" s="3"/>
      <c r="D28" s="3"/>
      <c r="E28" s="3"/>
      <c r="F28" s="3"/>
      <c r="G28" s="3"/>
      <c r="H28" s="3"/>
      <c r="I28" s="3"/>
      <c r="J28" s="3"/>
      <c r="K28" s="125"/>
      <c r="L28" s="112"/>
      <c r="M28" s="117">
        <v>10</v>
      </c>
      <c r="N28" s="117"/>
      <c r="O28" s="3"/>
      <c r="P28" s="3"/>
      <c r="Q28" s="3"/>
      <c r="R28" s="4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2:30" ht="12.75" customHeight="1" thickBot="1">
      <c r="B29" s="39" t="s">
        <v>64</v>
      </c>
      <c r="C29" s="109"/>
      <c r="D29" s="109"/>
      <c r="E29" s="110">
        <v>10</v>
      </c>
      <c r="F29" s="110"/>
      <c r="G29" s="3"/>
      <c r="H29" s="3"/>
      <c r="I29" s="3"/>
      <c r="J29" s="3"/>
      <c r="K29" s="127"/>
      <c r="L29" s="3"/>
      <c r="M29" s="3"/>
      <c r="N29" s="3"/>
      <c r="O29" s="3"/>
      <c r="P29" s="3"/>
      <c r="Q29" s="3"/>
      <c r="R29" s="4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2:30" ht="12.75" customHeight="1" thickTop="1">
      <c r="B30" s="40"/>
      <c r="C30" s="3"/>
      <c r="D30" s="3"/>
      <c r="E30" s="3"/>
      <c r="F30" s="3"/>
      <c r="G30" s="114"/>
      <c r="H30" s="53"/>
      <c r="I30" s="3"/>
      <c r="J30" s="111"/>
      <c r="K30" s="3"/>
      <c r="L30" s="3"/>
      <c r="M30" s="3"/>
      <c r="N30" s="3"/>
      <c r="O30" s="3"/>
      <c r="P30" s="3"/>
      <c r="Q30" s="3"/>
      <c r="R30" s="4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2:30" ht="12.75" customHeight="1" thickBot="1">
      <c r="B31" s="51" t="s">
        <v>65</v>
      </c>
      <c r="C31" s="3"/>
      <c r="D31" s="3"/>
      <c r="E31" s="3"/>
      <c r="F31" s="3"/>
      <c r="G31" s="115"/>
      <c r="H31" s="108"/>
      <c r="I31" s="109"/>
      <c r="J31" s="116"/>
      <c r="K31" s="3"/>
      <c r="L31" s="3"/>
      <c r="M31" s="3"/>
      <c r="N31" s="3"/>
      <c r="O31" s="3"/>
      <c r="P31" s="3"/>
      <c r="Q31" s="3"/>
      <c r="R31" s="4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2:30" ht="12.75" customHeight="1" thickTop="1">
      <c r="B32" s="32"/>
      <c r="C32" s="3"/>
      <c r="D32" s="3"/>
      <c r="E32" s="3"/>
      <c r="F32" s="3"/>
      <c r="G32" s="7"/>
      <c r="H32" s="3"/>
      <c r="I32" s="117">
        <v>11</v>
      </c>
      <c r="J32" s="117"/>
      <c r="K32" s="3"/>
      <c r="L32" s="3"/>
      <c r="M32" s="3"/>
      <c r="N32" s="3"/>
      <c r="O32" s="3"/>
      <c r="P32" s="3"/>
      <c r="Q32" s="3"/>
      <c r="R32" s="4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2:30" ht="12.75" customHeight="1">
      <c r="B33" s="39" t="s">
        <v>66</v>
      </c>
      <c r="C33" s="5"/>
      <c r="D33" s="5"/>
      <c r="E33" s="5"/>
      <c r="F33" s="5"/>
      <c r="G33" s="7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2:30" ht="12.75" customHeight="1">
      <c r="B34" s="40"/>
      <c r="C34" s="3"/>
      <c r="D34" s="3"/>
      <c r="E34" s="3"/>
      <c r="F34" s="3">
        <v>6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2:30" ht="12.75" customHeight="1">
      <c r="B35" s="51" t="s">
        <v>67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2:30" ht="12.75" customHeight="1">
      <c r="B36" s="32"/>
      <c r="C36" s="3"/>
      <c r="D36" s="3"/>
      <c r="E36" s="3"/>
      <c r="F36" s="3"/>
      <c r="G36" s="3"/>
      <c r="H36" s="3"/>
      <c r="I36" s="3"/>
      <c r="J36" s="3"/>
      <c r="K36" s="4"/>
      <c r="L36" s="4"/>
      <c r="M36" s="3"/>
      <c r="N36" s="3"/>
      <c r="O36" s="3"/>
      <c r="P36" s="3"/>
      <c r="Q36" s="4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2:30" ht="12.75" customHeight="1" thickBot="1">
      <c r="B37" s="39" t="s">
        <v>68</v>
      </c>
      <c r="C37" s="109"/>
      <c r="D37" s="109"/>
      <c r="E37" s="109"/>
      <c r="F37" s="109"/>
      <c r="G37" s="109"/>
      <c r="H37" s="109"/>
      <c r="I37" s="110">
        <v>10</v>
      </c>
      <c r="J37" s="110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2:30" ht="12.75" customHeight="1" thickTop="1">
      <c r="B38" s="40"/>
      <c r="C38" s="3"/>
      <c r="D38" s="3"/>
      <c r="E38" s="3"/>
      <c r="F38" s="3"/>
      <c r="G38" s="3"/>
      <c r="H38" s="3"/>
      <c r="I38" s="3"/>
      <c r="J38" s="3"/>
      <c r="K38" s="127"/>
      <c r="L38" s="3"/>
      <c r="M38" s="3"/>
      <c r="N38" s="3"/>
      <c r="O38" s="3"/>
      <c r="P38" s="3"/>
      <c r="Q38" s="3"/>
      <c r="R38" s="4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2:30" ht="12.75" customHeight="1">
      <c r="B39" s="51" t="s">
        <v>69</v>
      </c>
      <c r="C39" s="3"/>
      <c r="D39" s="3"/>
      <c r="E39" s="3"/>
      <c r="F39" s="3"/>
      <c r="G39" s="3"/>
      <c r="H39" s="3"/>
      <c r="I39" s="3"/>
      <c r="J39" s="3"/>
      <c r="K39" s="114"/>
      <c r="L39" s="53"/>
      <c r="M39" s="3"/>
      <c r="N39" s="3"/>
      <c r="O39" s="3"/>
      <c r="P39" s="3"/>
      <c r="Q39" s="3"/>
      <c r="R39" s="4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2:30" ht="12.75" customHeight="1" thickBot="1">
      <c r="B40" s="32"/>
      <c r="C40" s="3"/>
      <c r="D40" s="3"/>
      <c r="E40" s="3"/>
      <c r="F40" s="3"/>
      <c r="G40" s="3"/>
      <c r="H40" s="3"/>
      <c r="I40" s="3"/>
      <c r="J40" s="3"/>
      <c r="K40" s="115"/>
      <c r="L40" s="108"/>
      <c r="M40" s="109"/>
      <c r="N40" s="109">
        <v>8</v>
      </c>
      <c r="O40" s="3"/>
      <c r="P40" s="3"/>
      <c r="Q40" s="3"/>
      <c r="R40" s="4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2:30" ht="12.75" customHeight="1" thickBot="1" thickTop="1">
      <c r="B41" s="39" t="s">
        <v>70</v>
      </c>
      <c r="C41" s="109"/>
      <c r="D41" s="109"/>
      <c r="E41" s="110">
        <v>8</v>
      </c>
      <c r="F41" s="110"/>
      <c r="G41" s="3"/>
      <c r="H41" s="3"/>
      <c r="I41" s="3"/>
      <c r="J41" s="13"/>
      <c r="K41" s="3"/>
      <c r="L41" s="3"/>
      <c r="M41" s="3"/>
      <c r="N41" s="3"/>
      <c r="O41" s="7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2:30" ht="12.75" customHeight="1" thickTop="1">
      <c r="B42" s="40"/>
      <c r="C42" s="3"/>
      <c r="D42" s="3"/>
      <c r="E42" s="3"/>
      <c r="F42" s="3"/>
      <c r="G42" s="114"/>
      <c r="H42" s="53"/>
      <c r="I42" s="3"/>
      <c r="J42" s="13"/>
      <c r="K42" s="3"/>
      <c r="L42" s="3"/>
      <c r="M42" s="3"/>
      <c r="N42" s="3"/>
      <c r="O42" s="7"/>
      <c r="P42" s="3"/>
      <c r="Q42" s="3"/>
      <c r="R42" s="3"/>
      <c r="S42" s="3"/>
      <c r="T42" s="3"/>
      <c r="U42" s="3"/>
      <c r="V42" s="4"/>
      <c r="W42" s="3"/>
      <c r="X42" s="3"/>
      <c r="Y42" s="3"/>
      <c r="Z42" s="3"/>
      <c r="AA42" s="15"/>
      <c r="AB42" s="3"/>
      <c r="AC42" s="3"/>
      <c r="AD42" s="3"/>
    </row>
    <row r="43" spans="2:30" ht="12.75" customHeight="1" thickBot="1">
      <c r="B43" s="51" t="s">
        <v>71</v>
      </c>
      <c r="C43" s="3"/>
      <c r="D43" s="3"/>
      <c r="E43" s="3"/>
      <c r="F43" s="3"/>
      <c r="G43" s="115"/>
      <c r="H43" s="108"/>
      <c r="I43" s="109"/>
      <c r="J43" s="132"/>
      <c r="K43" s="3"/>
      <c r="L43" s="3"/>
      <c r="M43" s="3"/>
      <c r="N43" s="3"/>
      <c r="O43" s="7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2:30" ht="12.75" customHeight="1" thickTop="1">
      <c r="B44" s="32"/>
      <c r="C44" s="3"/>
      <c r="D44" s="3"/>
      <c r="E44" s="3"/>
      <c r="F44" s="3"/>
      <c r="G44" s="7"/>
      <c r="H44" s="3"/>
      <c r="I44" s="117">
        <v>8</v>
      </c>
      <c r="J44" s="117"/>
      <c r="K44" s="3"/>
      <c r="L44" s="3"/>
      <c r="M44" s="3"/>
      <c r="N44" s="3"/>
      <c r="O44" s="7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2:30" ht="12.75" customHeight="1" thickBot="1">
      <c r="B45" s="39" t="s">
        <v>72</v>
      </c>
      <c r="C45" s="5"/>
      <c r="D45" s="5"/>
      <c r="E45" s="5"/>
      <c r="F45" s="5"/>
      <c r="G45" s="7"/>
      <c r="H45" s="3"/>
      <c r="I45" s="3"/>
      <c r="J45" s="3"/>
      <c r="K45" s="3"/>
      <c r="L45" s="3"/>
      <c r="M45" s="3"/>
      <c r="N45" s="3"/>
      <c r="O45" s="7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2:30" ht="12.75" customHeight="1">
      <c r="B46" s="40"/>
      <c r="C46" s="3"/>
      <c r="D46" s="3"/>
      <c r="E46" s="3"/>
      <c r="F46" s="3">
        <v>6</v>
      </c>
      <c r="G46" s="3"/>
      <c r="H46" s="3"/>
      <c r="I46" s="3"/>
      <c r="J46" s="3"/>
      <c r="K46" s="3"/>
      <c r="L46" s="3"/>
      <c r="M46" s="3"/>
      <c r="N46" s="3"/>
      <c r="O46" s="52"/>
      <c r="P46" s="53"/>
      <c r="Q46" s="3"/>
      <c r="R46" s="119" t="s">
        <v>58</v>
      </c>
      <c r="S46" s="120"/>
      <c r="T46" s="120"/>
      <c r="U46" s="120"/>
      <c r="V46" s="120"/>
      <c r="W46" s="120"/>
      <c r="X46" s="120"/>
      <c r="Y46" s="120"/>
      <c r="Z46" s="121"/>
      <c r="AA46" s="3"/>
      <c r="AB46" s="3"/>
      <c r="AC46" s="3"/>
      <c r="AD46" s="3"/>
    </row>
    <row r="47" spans="2:30" ht="12.75" customHeight="1" thickBot="1">
      <c r="B47" s="51" t="s">
        <v>73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107"/>
      <c r="P47" s="108"/>
      <c r="Q47" s="3"/>
      <c r="R47" s="122"/>
      <c r="S47" s="123"/>
      <c r="T47" s="123"/>
      <c r="U47" s="123"/>
      <c r="V47" s="123"/>
      <c r="W47" s="123"/>
      <c r="X47" s="123"/>
      <c r="Y47" s="123"/>
      <c r="Z47" s="124"/>
      <c r="AA47" s="3"/>
      <c r="AB47" s="3"/>
      <c r="AC47" s="3"/>
      <c r="AD47" s="3"/>
    </row>
    <row r="48" spans="2:30" ht="12.75" customHeight="1" thickTop="1">
      <c r="B48" s="3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125"/>
      <c r="P48" s="112"/>
      <c r="Q48" s="112"/>
      <c r="R48" s="122"/>
      <c r="S48" s="123"/>
      <c r="T48" s="123"/>
      <c r="U48" s="123"/>
      <c r="V48" s="123"/>
      <c r="W48" s="123"/>
      <c r="X48" s="123"/>
      <c r="Y48" s="123"/>
      <c r="Z48" s="124"/>
      <c r="AA48" s="3"/>
      <c r="AB48" s="3"/>
      <c r="AC48" s="3"/>
      <c r="AD48" s="3"/>
    </row>
    <row r="49" spans="2:30" ht="12.75" customHeight="1" thickBot="1">
      <c r="B49" s="39" t="s">
        <v>74</v>
      </c>
      <c r="C49" s="109"/>
      <c r="D49" s="109"/>
      <c r="E49" s="109"/>
      <c r="F49" s="109">
        <v>9</v>
      </c>
      <c r="G49" s="3"/>
      <c r="H49" s="3"/>
      <c r="I49" s="3"/>
      <c r="J49" s="3"/>
      <c r="K49" s="3"/>
      <c r="L49" s="3"/>
      <c r="M49" s="3"/>
      <c r="N49" s="3"/>
      <c r="O49" s="127"/>
      <c r="P49" s="3"/>
      <c r="Q49" s="3"/>
      <c r="R49" s="128"/>
      <c r="S49" s="129"/>
      <c r="T49" s="129"/>
      <c r="U49" s="129"/>
      <c r="V49" s="129"/>
      <c r="W49" s="129"/>
      <c r="X49" s="129"/>
      <c r="Y49" s="129"/>
      <c r="Z49" s="130"/>
      <c r="AA49" s="3"/>
      <c r="AB49" s="3"/>
      <c r="AC49" s="3"/>
      <c r="AD49" s="3"/>
    </row>
    <row r="50" spans="2:30" ht="12.75" customHeight="1" thickTop="1">
      <c r="B50" s="40"/>
      <c r="C50" s="3"/>
      <c r="D50" s="3"/>
      <c r="E50" s="3"/>
      <c r="F50" s="3"/>
      <c r="G50" s="114"/>
      <c r="H50" s="53"/>
      <c r="I50" s="3"/>
      <c r="J50" s="3"/>
      <c r="K50" s="3"/>
      <c r="L50" s="3"/>
      <c r="M50" s="3"/>
      <c r="N50" s="3"/>
      <c r="O50" s="127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2:30" ht="12.75" customHeight="1" thickBot="1">
      <c r="B51" s="51" t="s">
        <v>75</v>
      </c>
      <c r="C51" s="3"/>
      <c r="D51" s="3"/>
      <c r="E51" s="3"/>
      <c r="F51" s="3"/>
      <c r="G51" s="115"/>
      <c r="H51" s="108"/>
      <c r="I51" s="110">
        <v>10</v>
      </c>
      <c r="J51" s="110"/>
      <c r="K51" s="3"/>
      <c r="L51" s="3"/>
      <c r="M51" s="3"/>
      <c r="N51" s="3"/>
      <c r="O51" s="127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2:30" ht="12.75" customHeight="1" thickTop="1">
      <c r="B52" s="32"/>
      <c r="C52" s="3"/>
      <c r="D52" s="3"/>
      <c r="E52" s="3"/>
      <c r="F52" s="3"/>
      <c r="G52" s="7"/>
      <c r="H52" s="3"/>
      <c r="I52" s="3"/>
      <c r="J52" s="3"/>
      <c r="K52" s="127"/>
      <c r="L52" s="3"/>
      <c r="M52" s="3"/>
      <c r="N52" s="111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2:30" ht="12.75" customHeight="1">
      <c r="B53" s="39" t="s">
        <v>76</v>
      </c>
      <c r="C53" s="5"/>
      <c r="D53" s="5"/>
      <c r="E53" s="5"/>
      <c r="F53" s="5"/>
      <c r="G53" s="7"/>
      <c r="H53" s="3"/>
      <c r="I53" s="3"/>
      <c r="J53" s="3"/>
      <c r="K53" s="127"/>
      <c r="L53" s="3"/>
      <c r="M53" s="3"/>
      <c r="N53" s="111"/>
      <c r="O53" s="3"/>
      <c r="P53" s="3"/>
      <c r="Q53" s="3"/>
      <c r="R53" s="3"/>
      <c r="S53" s="3"/>
      <c r="T53" s="4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2:30" ht="12.75" customHeight="1">
      <c r="B54" s="40"/>
      <c r="C54" s="3"/>
      <c r="D54" s="3"/>
      <c r="E54" s="3"/>
      <c r="F54" s="3">
        <v>8</v>
      </c>
      <c r="G54" s="3"/>
      <c r="H54" s="3"/>
      <c r="I54" s="3"/>
      <c r="J54" s="3"/>
      <c r="K54" s="114"/>
      <c r="L54" s="53"/>
      <c r="M54" s="3"/>
      <c r="N54" s="111"/>
      <c r="O54" s="3"/>
      <c r="P54" s="3"/>
      <c r="Q54" s="3"/>
      <c r="R54" s="3"/>
      <c r="S54" s="3"/>
      <c r="T54" s="4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2:30" ht="12.75" customHeight="1" thickBot="1">
      <c r="B55" s="51" t="s">
        <v>77</v>
      </c>
      <c r="C55" s="3"/>
      <c r="D55" s="3"/>
      <c r="E55" s="3"/>
      <c r="F55" s="3"/>
      <c r="G55" s="3"/>
      <c r="H55" s="3"/>
      <c r="I55" s="3"/>
      <c r="J55" s="3"/>
      <c r="K55" s="115"/>
      <c r="L55" s="108"/>
      <c r="M55" s="109"/>
      <c r="N55" s="116"/>
      <c r="O55" s="3"/>
      <c r="P55" s="3"/>
      <c r="Q55" s="3"/>
      <c r="R55" s="3"/>
      <c r="S55" s="3"/>
      <c r="T55" s="4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2:30" ht="12.75" customHeight="1" thickBot="1" thickTop="1">
      <c r="B56" s="32"/>
      <c r="C56" s="3"/>
      <c r="D56" s="3"/>
      <c r="E56" s="3"/>
      <c r="F56" s="3"/>
      <c r="G56" s="3"/>
      <c r="H56" s="3"/>
      <c r="I56" s="3"/>
      <c r="J56" s="3"/>
      <c r="K56" s="7"/>
      <c r="L56" s="3"/>
      <c r="M56" s="3"/>
      <c r="N56" s="3">
        <v>9</v>
      </c>
      <c r="O56" s="3"/>
      <c r="P56" s="3"/>
      <c r="Q56" s="3"/>
      <c r="R56" s="3"/>
      <c r="S56" s="3"/>
      <c r="T56" s="4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2:30" ht="12.75" customHeight="1" thickBot="1">
      <c r="B57" s="39" t="s">
        <v>78</v>
      </c>
      <c r="C57" s="109"/>
      <c r="D57" s="109"/>
      <c r="E57" s="110">
        <v>10</v>
      </c>
      <c r="F57" s="110"/>
      <c r="G57" s="3"/>
      <c r="H57" s="3"/>
      <c r="I57" s="3"/>
      <c r="J57" s="3"/>
      <c r="K57" s="7"/>
      <c r="L57" s="3"/>
      <c r="M57" s="3"/>
      <c r="N57" s="3"/>
      <c r="O57" s="3"/>
      <c r="P57" s="3"/>
      <c r="Q57" s="3"/>
      <c r="R57" s="3"/>
      <c r="S57" s="119" t="s">
        <v>79</v>
      </c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1"/>
    </row>
    <row r="58" spans="2:30" ht="12.75" customHeight="1" thickBot="1" thickTop="1">
      <c r="B58" s="40"/>
      <c r="C58" s="3"/>
      <c r="D58" s="3"/>
      <c r="E58" s="3"/>
      <c r="F58" s="3"/>
      <c r="G58" s="114"/>
      <c r="H58" s="53"/>
      <c r="I58" s="3"/>
      <c r="J58" s="13"/>
      <c r="K58" s="3"/>
      <c r="L58" s="3"/>
      <c r="M58" s="3"/>
      <c r="N58" s="3"/>
      <c r="O58" s="3"/>
      <c r="P58" s="3"/>
      <c r="Q58" s="3"/>
      <c r="R58" s="3"/>
      <c r="S58" s="128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30"/>
    </row>
    <row r="59" spans="2:30" ht="12.75" customHeight="1" thickBot="1">
      <c r="B59" s="51" t="s">
        <v>80</v>
      </c>
      <c r="C59" s="3"/>
      <c r="D59" s="3"/>
      <c r="E59" s="3"/>
      <c r="F59" s="3"/>
      <c r="G59" s="115"/>
      <c r="H59" s="108"/>
      <c r="I59" s="109"/>
      <c r="J59" s="132"/>
      <c r="K59" s="3"/>
      <c r="L59" s="3"/>
      <c r="M59" s="3"/>
      <c r="N59" s="3"/>
      <c r="O59" s="3"/>
      <c r="P59" s="3"/>
      <c r="Q59" s="3"/>
      <c r="R59" s="3"/>
      <c r="S59" s="97" t="s">
        <v>64</v>
      </c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9"/>
    </row>
    <row r="60" spans="2:30" ht="12.75" customHeight="1" thickTop="1">
      <c r="B60" s="32"/>
      <c r="C60" s="3"/>
      <c r="D60" s="3"/>
      <c r="E60" s="3"/>
      <c r="F60" s="3"/>
      <c r="G60" s="7"/>
      <c r="H60" s="3"/>
      <c r="I60" s="3"/>
      <c r="J60" s="3">
        <v>5</v>
      </c>
      <c r="K60" s="3"/>
      <c r="L60" s="3"/>
      <c r="M60" s="3"/>
      <c r="N60" s="3"/>
      <c r="O60" s="3"/>
      <c r="P60" s="3"/>
      <c r="Q60" s="3"/>
      <c r="R60" s="3"/>
      <c r="S60" s="44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50"/>
    </row>
    <row r="61" spans="2:30" ht="12.75" customHeight="1">
      <c r="B61" s="39" t="s">
        <v>81</v>
      </c>
      <c r="C61" s="5"/>
      <c r="D61" s="5"/>
      <c r="E61" s="5"/>
      <c r="F61" s="5"/>
      <c r="G61" s="7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56" t="s">
        <v>74</v>
      </c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60"/>
    </row>
    <row r="62" spans="2:30" ht="12.75" customHeight="1" thickBot="1">
      <c r="B62" s="40"/>
      <c r="C62" s="3"/>
      <c r="D62" s="3"/>
      <c r="E62" s="133">
        <v>7</v>
      </c>
      <c r="F62" s="13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63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7"/>
    </row>
    <row r="64" ht="13.5">
      <c r="N64" t="s">
        <v>82</v>
      </c>
    </row>
  </sheetData>
  <mergeCells count="60">
    <mergeCell ref="B61:B62"/>
    <mergeCell ref="S61:AD62"/>
    <mergeCell ref="E62:F62"/>
    <mergeCell ref="S57:AD58"/>
    <mergeCell ref="G58:H59"/>
    <mergeCell ref="B59:B60"/>
    <mergeCell ref="S59:AD60"/>
    <mergeCell ref="B53:B54"/>
    <mergeCell ref="K54:L55"/>
    <mergeCell ref="B55:B56"/>
    <mergeCell ref="B57:B58"/>
    <mergeCell ref="E57:F57"/>
    <mergeCell ref="B45:B46"/>
    <mergeCell ref="O46:P47"/>
    <mergeCell ref="R46:Z49"/>
    <mergeCell ref="B47:B48"/>
    <mergeCell ref="B49:B50"/>
    <mergeCell ref="G50:H51"/>
    <mergeCell ref="B51:B52"/>
    <mergeCell ref="I51:J51"/>
    <mergeCell ref="B39:B40"/>
    <mergeCell ref="K39:L40"/>
    <mergeCell ref="B41:B42"/>
    <mergeCell ref="E41:F41"/>
    <mergeCell ref="G42:H43"/>
    <mergeCell ref="B43:B44"/>
    <mergeCell ref="I44:J44"/>
    <mergeCell ref="I32:J32"/>
    <mergeCell ref="B33:B34"/>
    <mergeCell ref="B35:B36"/>
    <mergeCell ref="B37:B38"/>
    <mergeCell ref="I37:J37"/>
    <mergeCell ref="B29:B30"/>
    <mergeCell ref="E29:F29"/>
    <mergeCell ref="G30:H31"/>
    <mergeCell ref="B31:B32"/>
    <mergeCell ref="B25:B26"/>
    <mergeCell ref="K26:L27"/>
    <mergeCell ref="B27:B28"/>
    <mergeCell ref="M28:N28"/>
    <mergeCell ref="I16:J16"/>
    <mergeCell ref="B17:B18"/>
    <mergeCell ref="O18:P19"/>
    <mergeCell ref="R18:Z21"/>
    <mergeCell ref="B19:B20"/>
    <mergeCell ref="B21:B22"/>
    <mergeCell ref="G22:H23"/>
    <mergeCell ref="B23:B24"/>
    <mergeCell ref="B13:B14"/>
    <mergeCell ref="E13:F13"/>
    <mergeCell ref="G14:H15"/>
    <mergeCell ref="B15:B16"/>
    <mergeCell ref="B7:B8"/>
    <mergeCell ref="B9:B10"/>
    <mergeCell ref="B11:B12"/>
    <mergeCell ref="K11:L12"/>
    <mergeCell ref="B1:AD2"/>
    <mergeCell ref="B3:B4"/>
    <mergeCell ref="O4:AD5"/>
    <mergeCell ref="B5:B6"/>
  </mergeCells>
  <printOptions/>
  <pageMargins left="0.39" right="0.33" top="0.6" bottom="0.6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A81"/>
  <sheetViews>
    <sheetView showGridLines="0" workbookViewId="0" topLeftCell="A70">
      <selection activeCell="B4" sqref="B4"/>
    </sheetView>
  </sheetViews>
  <sheetFormatPr defaultColWidth="9.00390625" defaultRowHeight="13.5"/>
  <cols>
    <col min="1" max="1" width="2.125" style="0" customWidth="1"/>
    <col min="2" max="2" width="3.50390625" style="0" customWidth="1"/>
    <col min="3" max="3" width="22.375" style="0" bestFit="1" customWidth="1"/>
    <col min="4" max="6" width="2.50390625" style="0" customWidth="1"/>
    <col min="7" max="7" width="3.50390625" style="0" customWidth="1"/>
    <col min="8" max="8" width="2.50390625" style="0" customWidth="1"/>
    <col min="9" max="10" width="3.50390625" style="0" customWidth="1"/>
    <col min="11" max="11" width="2.50390625" style="0" customWidth="1"/>
    <col min="12" max="13" width="3.50390625" style="0" customWidth="1"/>
    <col min="14" max="14" width="2.50390625" style="0" customWidth="1"/>
    <col min="15" max="15" width="3.50390625" style="0" customWidth="1"/>
    <col min="16" max="16" width="3.375" style="0" customWidth="1"/>
    <col min="17" max="17" width="2.50390625" style="0" customWidth="1"/>
    <col min="18" max="18" width="3.375" style="0" customWidth="1"/>
    <col min="19" max="19" width="2.50390625" style="0" customWidth="1"/>
    <col min="20" max="21" width="3.375" style="0" customWidth="1"/>
    <col min="22" max="22" width="2.375" style="0" customWidth="1"/>
    <col min="23" max="23" width="3.375" style="0" customWidth="1"/>
    <col min="24" max="24" width="1.875" style="0" customWidth="1"/>
    <col min="25" max="25" width="2.875" style="0" customWidth="1"/>
    <col min="26" max="26" width="3.00390625" style="0" customWidth="1"/>
    <col min="27" max="27" width="3.375" style="0" customWidth="1"/>
  </cols>
  <sheetData>
    <row r="1" spans="2:27" ht="18" customHeight="1">
      <c r="B1" s="134" t="s">
        <v>83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6"/>
    </row>
    <row r="2" spans="2:27" ht="18" customHeight="1">
      <c r="B2" s="137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9"/>
    </row>
    <row r="3" spans="2:27" ht="18" customHeight="1"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</row>
    <row r="4" spans="2:27" ht="18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8" customHeight="1">
      <c r="B5" s="141" t="s">
        <v>84</v>
      </c>
      <c r="C5" s="142"/>
      <c r="D5" s="143">
        <f>+B6</f>
        <v>1</v>
      </c>
      <c r="E5" s="144"/>
      <c r="F5" s="145"/>
      <c r="G5" s="143">
        <f>+B8</f>
        <v>2</v>
      </c>
      <c r="H5" s="144"/>
      <c r="I5" s="145"/>
      <c r="J5" s="143">
        <f>+B10</f>
        <v>3</v>
      </c>
      <c r="K5" s="144"/>
      <c r="L5" s="145"/>
      <c r="M5" s="143">
        <f>+B12</f>
        <v>4</v>
      </c>
      <c r="N5" s="144"/>
      <c r="O5" s="146"/>
      <c r="P5" s="147" t="s">
        <v>85</v>
      </c>
      <c r="Q5" s="147" t="s">
        <v>86</v>
      </c>
      <c r="R5" s="147" t="s">
        <v>87</v>
      </c>
      <c r="S5" s="147" t="s">
        <v>86</v>
      </c>
      <c r="T5" s="148" t="s">
        <v>88</v>
      </c>
      <c r="U5" s="149" t="s">
        <v>89</v>
      </c>
      <c r="V5" s="145"/>
      <c r="W5" s="143" t="s">
        <v>90</v>
      </c>
      <c r="X5" s="144"/>
      <c r="Y5" s="145"/>
      <c r="Z5" s="143" t="s">
        <v>91</v>
      </c>
      <c r="AA5" s="145"/>
    </row>
    <row r="6" spans="2:27" ht="18" customHeight="1">
      <c r="B6" s="150">
        <v>1</v>
      </c>
      <c r="C6" s="151" t="s">
        <v>4</v>
      </c>
      <c r="D6" s="152" t="s">
        <v>92</v>
      </c>
      <c r="E6" s="153"/>
      <c r="F6" s="154"/>
      <c r="G6" s="155" t="str">
        <f>IF(G7=""," ",IF(G7&gt;I7,"○",IF(G7&lt;I7,"×","△")))</f>
        <v>○</v>
      </c>
      <c r="H6" s="156"/>
      <c r="I6" s="157"/>
      <c r="J6" s="155" t="str">
        <f>IF(J7=""," ",IF(J7&gt;L7,"○",IF(J7&lt;L7,"×","△")))</f>
        <v>○</v>
      </c>
      <c r="K6" s="156"/>
      <c r="L6" s="157"/>
      <c r="M6" s="155" t="str">
        <f>IF(M7=""," ",IF(M7&gt;O7,"○",IF(M7&lt;O7,"×","△")))</f>
        <v>○</v>
      </c>
      <c r="N6" s="156"/>
      <c r="O6" s="158"/>
      <c r="P6" s="153">
        <f>IF(G7&gt;I7,1,0)+IF(J7&gt;L7,1,0)+IF(M7&gt;O7,1,0)</f>
        <v>3</v>
      </c>
      <c r="Q6" s="153" t="s">
        <v>86</v>
      </c>
      <c r="R6" s="153">
        <f>IF(G7+I7&gt;0,IF(G7=I7,1,0),0)+IF(J7+L7&gt;0,IF(J7=L7,1,0),0)+IF(M7+O7&gt;0,IF(M7=O7,1,0),0)</f>
        <v>0</v>
      </c>
      <c r="S6" s="153" t="s">
        <v>86</v>
      </c>
      <c r="T6" s="159">
        <f>IF(G7&lt;I7,1,0)+IF(J7&lt;L7,1,0)+IF(M7&lt;O7,1,0)</f>
        <v>0</v>
      </c>
      <c r="U6" s="152">
        <f>P6*2+R6*1</f>
        <v>6</v>
      </c>
      <c r="V6" s="154"/>
      <c r="W6" s="2" t="s">
        <v>93</v>
      </c>
      <c r="X6" s="153">
        <f>G7+J7+M7</f>
        <v>29</v>
      </c>
      <c r="Y6" s="159"/>
      <c r="Z6" s="153">
        <v>1</v>
      </c>
      <c r="AA6" s="154"/>
    </row>
    <row r="7" spans="2:27" ht="18" customHeight="1">
      <c r="B7" s="160"/>
      <c r="C7" s="161"/>
      <c r="D7" s="162"/>
      <c r="E7" s="163"/>
      <c r="F7" s="164"/>
      <c r="G7" s="165">
        <v>11</v>
      </c>
      <c r="H7" s="165" t="s">
        <v>86</v>
      </c>
      <c r="I7" s="166">
        <v>2</v>
      </c>
      <c r="J7" s="165">
        <v>9</v>
      </c>
      <c r="K7" s="165" t="s">
        <v>86</v>
      </c>
      <c r="L7" s="166">
        <v>3</v>
      </c>
      <c r="M7" s="165">
        <v>9</v>
      </c>
      <c r="N7" s="165" t="s">
        <v>86</v>
      </c>
      <c r="O7" s="167">
        <v>8</v>
      </c>
      <c r="P7" s="168"/>
      <c r="Q7" s="168"/>
      <c r="R7" s="168"/>
      <c r="S7" s="168"/>
      <c r="T7" s="169"/>
      <c r="U7" s="162"/>
      <c r="V7" s="164"/>
      <c r="W7" s="170" t="s">
        <v>94</v>
      </c>
      <c r="X7" s="163">
        <f>I7+L7+O7</f>
        <v>13</v>
      </c>
      <c r="Y7" s="164"/>
      <c r="Z7" s="163"/>
      <c r="AA7" s="164"/>
    </row>
    <row r="8" spans="2:27" ht="18" customHeight="1">
      <c r="B8" s="171">
        <v>2</v>
      </c>
      <c r="C8" s="172" t="s">
        <v>66</v>
      </c>
      <c r="D8" s="173" t="str">
        <f>IF(D9=""," ",IF(D9&gt;F9,"○",IF(D9&lt;F9,"×","△")))</f>
        <v>×</v>
      </c>
      <c r="E8" s="156"/>
      <c r="F8" s="174"/>
      <c r="G8" s="152" t="s">
        <v>92</v>
      </c>
      <c r="H8" s="153"/>
      <c r="I8" s="154"/>
      <c r="J8" s="155" t="str">
        <f>IF(J9=""," ",IF(J9&gt;L9,"○",IF(J9&lt;L9,"×","△")))</f>
        <v>×</v>
      </c>
      <c r="K8" s="156"/>
      <c r="L8" s="157"/>
      <c r="M8" s="155" t="str">
        <f>IF(M9=""," ",IF(M9&gt;O9,"○",IF(M9&lt;O9,"×","△")))</f>
        <v>×</v>
      </c>
      <c r="N8" s="156"/>
      <c r="O8" s="158"/>
      <c r="P8" s="175">
        <f>IF(D9&gt;F9,1,0)+IF(J9&gt;L9,1,0)+IF(M9&gt;O9,1,0)</f>
        <v>0</v>
      </c>
      <c r="Q8" s="175" t="s">
        <v>86</v>
      </c>
      <c r="R8" s="175">
        <f>IF(D9+F9&gt;0,IF(D9=F9,1,0),0)+IF(J9+L9&gt;0,IF(J9=L9,1,0),0)+IF(M9+O9&gt;0,IF(M9=O9,1,0),0)</f>
        <v>0</v>
      </c>
      <c r="S8" s="175" t="s">
        <v>86</v>
      </c>
      <c r="T8" s="176">
        <f>IF(D9&lt;F9,1,0)+IF(J9&lt;L9,1,0)+IF(M9&lt;O9,1,0)</f>
        <v>3</v>
      </c>
      <c r="U8" s="152">
        <f>P8*2+R8*1</f>
        <v>0</v>
      </c>
      <c r="V8" s="154"/>
      <c r="W8" s="2" t="s">
        <v>93</v>
      </c>
      <c r="X8" s="153">
        <f>D9+J9+M9</f>
        <v>11</v>
      </c>
      <c r="Y8" s="159"/>
      <c r="Z8" s="153">
        <v>4</v>
      </c>
      <c r="AA8" s="154"/>
    </row>
    <row r="9" spans="2:27" ht="18" customHeight="1">
      <c r="B9" s="160"/>
      <c r="C9" s="177"/>
      <c r="D9" s="100">
        <f>I7</f>
        <v>2</v>
      </c>
      <c r="E9" s="100" t="s">
        <v>86</v>
      </c>
      <c r="F9" s="178">
        <f>G7</f>
        <v>11</v>
      </c>
      <c r="G9" s="162"/>
      <c r="H9" s="163"/>
      <c r="I9" s="164"/>
      <c r="J9" s="165">
        <v>4</v>
      </c>
      <c r="K9" s="165" t="s">
        <v>86</v>
      </c>
      <c r="L9" s="166">
        <v>11</v>
      </c>
      <c r="M9" s="165">
        <v>5</v>
      </c>
      <c r="N9" s="165" t="s">
        <v>86</v>
      </c>
      <c r="O9" s="167">
        <v>11</v>
      </c>
      <c r="P9" s="168"/>
      <c r="Q9" s="168"/>
      <c r="R9" s="168"/>
      <c r="S9" s="168"/>
      <c r="T9" s="169"/>
      <c r="U9" s="162"/>
      <c r="V9" s="164"/>
      <c r="W9" s="170" t="s">
        <v>94</v>
      </c>
      <c r="X9" s="163">
        <f>F9+L9+O9</f>
        <v>33</v>
      </c>
      <c r="Y9" s="164"/>
      <c r="Z9" s="163"/>
      <c r="AA9" s="164"/>
    </row>
    <row r="10" spans="2:27" ht="18" customHeight="1">
      <c r="B10" s="171">
        <v>3</v>
      </c>
      <c r="C10" s="172" t="s">
        <v>74</v>
      </c>
      <c r="D10" s="173" t="str">
        <f>IF(D11=""," ",IF(D11&gt;F11,"○",IF(D11&lt;F11,"×","△")))</f>
        <v>×</v>
      </c>
      <c r="E10" s="156"/>
      <c r="F10" s="157"/>
      <c r="G10" s="155" t="str">
        <f>IF(G11=""," ",IF(G11&gt;I11,"○",IF(G11&lt;I11,"×","△")))</f>
        <v>○</v>
      </c>
      <c r="H10" s="156"/>
      <c r="I10" s="174"/>
      <c r="J10" s="152" t="s">
        <v>92</v>
      </c>
      <c r="K10" s="153"/>
      <c r="L10" s="154"/>
      <c r="M10" s="155" t="str">
        <f>IF(M11=""," ",IF(M11&gt;O11,"○",IF(M11&lt;O11,"×","△")))</f>
        <v>×</v>
      </c>
      <c r="N10" s="156"/>
      <c r="O10" s="158"/>
      <c r="P10" s="175">
        <f>IF(D11&gt;F11,1,0)+IF(G11&gt;I11,1,0)+IF(M11&gt;O11,1,0)</f>
        <v>1</v>
      </c>
      <c r="Q10" s="175" t="s">
        <v>86</v>
      </c>
      <c r="R10" s="175">
        <f>IF(D11+F11&gt;0,IF(D11=F11,1,0),0)+IF(G11+I11&gt;0,IF(G11=I11,1,0),0)+IF(M11+O11&gt;0,IF(M11=O11,1,0),0)</f>
        <v>0</v>
      </c>
      <c r="S10" s="175" t="s">
        <v>86</v>
      </c>
      <c r="T10" s="176">
        <f>IF(D11&lt;F11,1,0)+IF(G11&lt;I11,1,0)+IF(M11&lt;O11,1,0)</f>
        <v>2</v>
      </c>
      <c r="U10" s="152">
        <f>P10*2+R10*1</f>
        <v>2</v>
      </c>
      <c r="V10" s="154"/>
      <c r="W10" s="2" t="s">
        <v>93</v>
      </c>
      <c r="X10" s="153">
        <f>D11+G11+M11</f>
        <v>20</v>
      </c>
      <c r="Y10" s="159"/>
      <c r="Z10" s="153">
        <v>3</v>
      </c>
      <c r="AA10" s="154"/>
    </row>
    <row r="11" spans="2:27" ht="18" customHeight="1">
      <c r="B11" s="160"/>
      <c r="C11" s="177"/>
      <c r="D11" s="165">
        <f>L7</f>
        <v>3</v>
      </c>
      <c r="E11" s="165" t="s">
        <v>86</v>
      </c>
      <c r="F11" s="166">
        <f>J7</f>
        <v>9</v>
      </c>
      <c r="G11" s="100">
        <f>L9</f>
        <v>11</v>
      </c>
      <c r="H11" s="100" t="s">
        <v>86</v>
      </c>
      <c r="I11" s="178">
        <f>J9</f>
        <v>4</v>
      </c>
      <c r="J11" s="162"/>
      <c r="K11" s="163"/>
      <c r="L11" s="164"/>
      <c r="M11" s="170">
        <v>6</v>
      </c>
      <c r="N11" s="165" t="s">
        <v>86</v>
      </c>
      <c r="O11" s="179">
        <v>10</v>
      </c>
      <c r="P11" s="168"/>
      <c r="Q11" s="168"/>
      <c r="R11" s="168"/>
      <c r="S11" s="168"/>
      <c r="T11" s="169"/>
      <c r="U11" s="162"/>
      <c r="V11" s="164"/>
      <c r="W11" s="170" t="s">
        <v>94</v>
      </c>
      <c r="X11" s="163">
        <f>F11+I11+O11</f>
        <v>23</v>
      </c>
      <c r="Y11" s="164"/>
      <c r="Z11" s="163"/>
      <c r="AA11" s="164"/>
    </row>
    <row r="12" spans="2:27" ht="18" customHeight="1">
      <c r="B12" s="171">
        <v>4</v>
      </c>
      <c r="C12" s="172" t="s">
        <v>36</v>
      </c>
      <c r="D12" s="173" t="str">
        <f>IF(D13=""," ",IF(D13&gt;F13,"○",IF(D13&lt;F13,"×","△")))</f>
        <v>×</v>
      </c>
      <c r="E12" s="156"/>
      <c r="F12" s="157"/>
      <c r="G12" s="155" t="str">
        <f>IF(G13=""," ",IF(G13&gt;I13,"○",IF(G13&lt;I13,"×","△")))</f>
        <v>○</v>
      </c>
      <c r="H12" s="156"/>
      <c r="I12" s="157"/>
      <c r="J12" s="155" t="str">
        <f>IF(J13=""," ",IF(J13&gt;L13,"○",IF(J13&lt;L13,"×","△")))</f>
        <v>○</v>
      </c>
      <c r="K12" s="156"/>
      <c r="L12" s="174"/>
      <c r="M12" s="152" t="s">
        <v>92</v>
      </c>
      <c r="N12" s="153"/>
      <c r="O12" s="154"/>
      <c r="P12" s="180">
        <f>IF(D13&gt;F13,1,0)+IF(G13&gt;I13,1,0)+IF(J13&gt;L13,1,0)</f>
        <v>2</v>
      </c>
      <c r="Q12" s="175" t="s">
        <v>86</v>
      </c>
      <c r="R12" s="175">
        <f>IF(D13+F13&gt;0,IF(D13=F13,1,0),0)+IF(G13+I13&gt;0,IF(G13=I13,1,0),0)+IF(J13+L13&gt;0,IF(J13=L13,1,0),0)</f>
        <v>0</v>
      </c>
      <c r="S12" s="175" t="s">
        <v>86</v>
      </c>
      <c r="T12" s="176">
        <f>IF(D13&lt;F13,1,0)+IF(G13&lt;I13,1,0)+IF(J13&lt;L13,1,0)</f>
        <v>1</v>
      </c>
      <c r="U12" s="152">
        <f>P12*2+R12*1</f>
        <v>4</v>
      </c>
      <c r="V12" s="154"/>
      <c r="W12" s="2" t="s">
        <v>93</v>
      </c>
      <c r="X12" s="153">
        <f>D13+G13+J13</f>
        <v>29</v>
      </c>
      <c r="Y12" s="159"/>
      <c r="Z12" s="153">
        <v>2</v>
      </c>
      <c r="AA12" s="154"/>
    </row>
    <row r="13" spans="2:27" ht="18" customHeight="1">
      <c r="B13" s="160"/>
      <c r="C13" s="177"/>
      <c r="D13" s="165">
        <f>O7</f>
        <v>8</v>
      </c>
      <c r="E13" s="165" t="s">
        <v>86</v>
      </c>
      <c r="F13" s="166">
        <f>M7</f>
        <v>9</v>
      </c>
      <c r="G13" s="165">
        <f>O9</f>
        <v>11</v>
      </c>
      <c r="H13" s="165" t="s">
        <v>86</v>
      </c>
      <c r="I13" s="166">
        <f>M9</f>
        <v>5</v>
      </c>
      <c r="J13" s="165">
        <f>O11</f>
        <v>10</v>
      </c>
      <c r="K13" s="165" t="s">
        <v>86</v>
      </c>
      <c r="L13" s="166">
        <f>M11</f>
        <v>6</v>
      </c>
      <c r="M13" s="162"/>
      <c r="N13" s="163"/>
      <c r="O13" s="164"/>
      <c r="P13" s="181"/>
      <c r="Q13" s="168"/>
      <c r="R13" s="168"/>
      <c r="S13" s="168"/>
      <c r="T13" s="169"/>
      <c r="U13" s="182"/>
      <c r="V13" s="183"/>
      <c r="W13" s="170" t="s">
        <v>94</v>
      </c>
      <c r="X13" s="163">
        <f>F13+I13+L13</f>
        <v>20</v>
      </c>
      <c r="Y13" s="164"/>
      <c r="Z13" s="168"/>
      <c r="AA13" s="183"/>
    </row>
    <row r="14" spans="2:27" ht="18" customHeight="1">
      <c r="B14" s="2"/>
      <c r="C14" s="1"/>
      <c r="D14" s="100"/>
      <c r="E14" s="100"/>
      <c r="F14" s="100"/>
      <c r="G14" s="100"/>
      <c r="H14" s="100"/>
      <c r="I14" s="100"/>
      <c r="J14" s="100"/>
      <c r="K14" s="100"/>
      <c r="L14" s="100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2:27" ht="18" customHeight="1">
      <c r="B15" s="2"/>
      <c r="C15" s="1"/>
      <c r="D15" s="100"/>
      <c r="E15" s="100"/>
      <c r="F15" s="100"/>
      <c r="G15" s="100"/>
      <c r="H15" s="100"/>
      <c r="I15" s="100"/>
      <c r="J15" s="100"/>
      <c r="K15" s="100"/>
      <c r="L15" s="100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2:27" ht="18" customHeight="1">
      <c r="B16" s="141" t="s">
        <v>95</v>
      </c>
      <c r="C16" s="142"/>
      <c r="D16" s="143">
        <f>+B17</f>
        <v>5</v>
      </c>
      <c r="E16" s="144"/>
      <c r="F16" s="145"/>
      <c r="G16" s="143">
        <f>+B19</f>
        <v>6</v>
      </c>
      <c r="H16" s="144"/>
      <c r="I16" s="145"/>
      <c r="J16" s="143">
        <f>+B21</f>
        <v>7</v>
      </c>
      <c r="K16" s="144"/>
      <c r="L16" s="145"/>
      <c r="M16" s="143">
        <f>+B23</f>
        <v>8</v>
      </c>
      <c r="N16" s="144"/>
      <c r="O16" s="146"/>
      <c r="P16" s="147" t="s">
        <v>85</v>
      </c>
      <c r="Q16" s="147" t="s">
        <v>86</v>
      </c>
      <c r="R16" s="147" t="s">
        <v>87</v>
      </c>
      <c r="S16" s="147" t="s">
        <v>86</v>
      </c>
      <c r="T16" s="148" t="s">
        <v>88</v>
      </c>
      <c r="U16" s="149" t="s">
        <v>89</v>
      </c>
      <c r="V16" s="145"/>
      <c r="W16" s="143" t="s">
        <v>90</v>
      </c>
      <c r="X16" s="144"/>
      <c r="Y16" s="145"/>
      <c r="Z16" s="143" t="s">
        <v>91</v>
      </c>
      <c r="AA16" s="145"/>
    </row>
    <row r="17" spans="2:27" ht="18" customHeight="1">
      <c r="B17" s="150">
        <v>5</v>
      </c>
      <c r="C17" s="184" t="s">
        <v>70</v>
      </c>
      <c r="D17" s="152" t="s">
        <v>92</v>
      </c>
      <c r="E17" s="153"/>
      <c r="F17" s="154"/>
      <c r="G17" s="155" t="str">
        <f>IF(G18=""," ",IF(G18&gt;I18,"○",IF(G18&lt;I18,"×","△")))</f>
        <v>○</v>
      </c>
      <c r="H17" s="156"/>
      <c r="I17" s="157"/>
      <c r="J17" s="155" t="str">
        <f>IF(J18=""," ",IF(J18&gt;L18,"○",IF(J18&lt;L18,"×","△")))</f>
        <v>△</v>
      </c>
      <c r="K17" s="156"/>
      <c r="L17" s="157"/>
      <c r="M17" s="155" t="str">
        <f>IF(M18=""," ",IF(M18&gt;O18,"○",IF(M18&lt;O18,"×","△")))</f>
        <v>×</v>
      </c>
      <c r="N17" s="156"/>
      <c r="O17" s="158"/>
      <c r="P17" s="153">
        <f>IF(G18&gt;I18,1,0)+IF(J18&gt;L18,1,0)+IF(M18&gt;O18,1,0)</f>
        <v>1</v>
      </c>
      <c r="Q17" s="153" t="s">
        <v>86</v>
      </c>
      <c r="R17" s="153">
        <f>IF(G18+I18&gt;0,IF(G18=I18,1,0),0)+IF(J18+L18&gt;0,IF(J18=L18,1,0),0)+IF(M18+O18&gt;0,IF(M18=O18,1,0),0)</f>
        <v>1</v>
      </c>
      <c r="S17" s="153" t="s">
        <v>86</v>
      </c>
      <c r="T17" s="159">
        <f>IF(G18&lt;I18,1,0)+IF(J18&lt;L18,1,0)+IF(M18&lt;O18,1,0)</f>
        <v>1</v>
      </c>
      <c r="U17" s="152">
        <f>P17*2+R17*1</f>
        <v>3</v>
      </c>
      <c r="V17" s="154"/>
      <c r="W17" s="2" t="s">
        <v>93</v>
      </c>
      <c r="X17" s="153">
        <f>G18+J18+M18</f>
        <v>23</v>
      </c>
      <c r="Y17" s="159"/>
      <c r="Z17" s="153">
        <v>3</v>
      </c>
      <c r="AA17" s="154"/>
    </row>
    <row r="18" spans="2:27" ht="18" customHeight="1">
      <c r="B18" s="160"/>
      <c r="C18" s="177"/>
      <c r="D18" s="162"/>
      <c r="E18" s="163"/>
      <c r="F18" s="164"/>
      <c r="G18" s="165">
        <v>11</v>
      </c>
      <c r="H18" s="165" t="s">
        <v>86</v>
      </c>
      <c r="I18" s="166">
        <v>5</v>
      </c>
      <c r="J18" s="165">
        <v>9</v>
      </c>
      <c r="K18" s="165" t="s">
        <v>86</v>
      </c>
      <c r="L18" s="166">
        <v>9</v>
      </c>
      <c r="M18" s="165">
        <v>3</v>
      </c>
      <c r="N18" s="165" t="s">
        <v>86</v>
      </c>
      <c r="O18" s="167">
        <v>11</v>
      </c>
      <c r="P18" s="168"/>
      <c r="Q18" s="168"/>
      <c r="R18" s="168"/>
      <c r="S18" s="168"/>
      <c r="T18" s="169"/>
      <c r="U18" s="162"/>
      <c r="V18" s="164"/>
      <c r="W18" s="170" t="s">
        <v>94</v>
      </c>
      <c r="X18" s="163">
        <f>I18+L18+O18</f>
        <v>25</v>
      </c>
      <c r="Y18" s="164"/>
      <c r="Z18" s="163"/>
      <c r="AA18" s="164"/>
    </row>
    <row r="19" spans="2:27" ht="18" customHeight="1">
      <c r="B19" s="171">
        <v>6</v>
      </c>
      <c r="C19" s="172" t="s">
        <v>62</v>
      </c>
      <c r="D19" s="173" t="str">
        <f>IF(D20=""," ",IF(D20&gt;F20,"○",IF(D20&lt;F20,"×","△")))</f>
        <v>×</v>
      </c>
      <c r="E19" s="156"/>
      <c r="F19" s="174"/>
      <c r="G19" s="152" t="s">
        <v>92</v>
      </c>
      <c r="H19" s="153"/>
      <c r="I19" s="154"/>
      <c r="J19" s="155" t="str">
        <f>IF(J20=""," ",IF(J20&gt;L20,"○",IF(J20&lt;L20,"×","△")))</f>
        <v>×</v>
      </c>
      <c r="K19" s="156"/>
      <c r="L19" s="157"/>
      <c r="M19" s="155" t="str">
        <f>IF(M20=""," ",IF(M20&gt;O20,"○",IF(M20&lt;O20,"×","△")))</f>
        <v>×</v>
      </c>
      <c r="N19" s="156"/>
      <c r="O19" s="158"/>
      <c r="P19" s="175">
        <f>IF(D20&gt;F20,1,0)+IF(J20&gt;L20,1,0)+IF(M20&gt;O20,1,0)</f>
        <v>0</v>
      </c>
      <c r="Q19" s="175" t="s">
        <v>86</v>
      </c>
      <c r="R19" s="175">
        <f>IF(D20+F20&gt;0,IF(D20=F20,1,0),0)+IF(J20+L20&gt;0,IF(J20=L20,1,0),0)+IF(M20+O20&gt;0,IF(M20=O20,1,0),0)</f>
        <v>0</v>
      </c>
      <c r="S19" s="175" t="s">
        <v>86</v>
      </c>
      <c r="T19" s="176">
        <f>IF(D20&lt;F20,1,0)+IF(J20&lt;L20,1,0)+IF(M20&lt;O20,1,0)</f>
        <v>3</v>
      </c>
      <c r="U19" s="152">
        <f>P19*2+R19*1</f>
        <v>0</v>
      </c>
      <c r="V19" s="154"/>
      <c r="W19" s="2" t="s">
        <v>93</v>
      </c>
      <c r="X19" s="153">
        <f>D20+J20+M20</f>
        <v>15</v>
      </c>
      <c r="Y19" s="159"/>
      <c r="Z19" s="153">
        <v>4</v>
      </c>
      <c r="AA19" s="154"/>
    </row>
    <row r="20" spans="2:27" ht="18" customHeight="1">
      <c r="B20" s="160"/>
      <c r="C20" s="177"/>
      <c r="D20" s="100">
        <f>I18</f>
        <v>5</v>
      </c>
      <c r="E20" s="100" t="s">
        <v>86</v>
      </c>
      <c r="F20" s="178">
        <f>G18</f>
        <v>11</v>
      </c>
      <c r="G20" s="162"/>
      <c r="H20" s="163"/>
      <c r="I20" s="164"/>
      <c r="J20" s="165">
        <v>10</v>
      </c>
      <c r="K20" s="165" t="s">
        <v>86</v>
      </c>
      <c r="L20" s="166">
        <v>11</v>
      </c>
      <c r="M20" s="165">
        <v>0</v>
      </c>
      <c r="N20" s="165" t="s">
        <v>86</v>
      </c>
      <c r="O20" s="167">
        <v>12</v>
      </c>
      <c r="P20" s="168"/>
      <c r="Q20" s="168"/>
      <c r="R20" s="168"/>
      <c r="S20" s="168"/>
      <c r="T20" s="169"/>
      <c r="U20" s="162"/>
      <c r="V20" s="164"/>
      <c r="W20" s="170" t="s">
        <v>94</v>
      </c>
      <c r="X20" s="163">
        <f>F20+L20+O20</f>
        <v>34</v>
      </c>
      <c r="Y20" s="164"/>
      <c r="Z20" s="163"/>
      <c r="AA20" s="164"/>
    </row>
    <row r="21" spans="2:27" ht="18" customHeight="1">
      <c r="B21" s="171">
        <v>7</v>
      </c>
      <c r="C21" s="172" t="s">
        <v>44</v>
      </c>
      <c r="D21" s="173" t="str">
        <f>IF(D22=""," ",IF(D22&gt;F22,"○",IF(D22&lt;F22,"×","△")))</f>
        <v>△</v>
      </c>
      <c r="E21" s="156"/>
      <c r="F21" s="157"/>
      <c r="G21" s="155" t="str">
        <f>IF(G22=""," ",IF(G22&gt;I22,"○",IF(G22&lt;I22,"×","△")))</f>
        <v>○</v>
      </c>
      <c r="H21" s="156"/>
      <c r="I21" s="174"/>
      <c r="J21" s="152" t="s">
        <v>92</v>
      </c>
      <c r="K21" s="153"/>
      <c r="L21" s="154"/>
      <c r="M21" s="155" t="str">
        <f>IF(M22=""," ",IF(M22&gt;O22,"○",IF(M22&lt;O22,"×","△")))</f>
        <v>×</v>
      </c>
      <c r="N21" s="156"/>
      <c r="O21" s="158"/>
      <c r="P21" s="175">
        <f>IF(D22&gt;F22,1,0)+IF(G22&gt;I22,1,0)+IF(M22&gt;O22,1,0)</f>
        <v>1</v>
      </c>
      <c r="Q21" s="175" t="s">
        <v>86</v>
      </c>
      <c r="R21" s="175">
        <f>IF(D22+F22&gt;0,IF(D22=F22,1,0),0)+IF(G22+I22&gt;0,IF(G22=I22,1,0),0)+IF(M22+O22&gt;0,IF(M22=O22,1,0),0)</f>
        <v>1</v>
      </c>
      <c r="S21" s="175" t="s">
        <v>86</v>
      </c>
      <c r="T21" s="176">
        <f>IF(D22&lt;F22,1,0)+IF(G22&lt;I22,1,0)+IF(M22&lt;O22,1,0)</f>
        <v>1</v>
      </c>
      <c r="U21" s="152">
        <f>P21*2+R21*1</f>
        <v>3</v>
      </c>
      <c r="V21" s="154"/>
      <c r="W21" s="2" t="s">
        <v>93</v>
      </c>
      <c r="X21" s="153">
        <f>D22+G22+M22</f>
        <v>26</v>
      </c>
      <c r="Y21" s="159"/>
      <c r="Z21" s="153">
        <v>2</v>
      </c>
      <c r="AA21" s="154"/>
    </row>
    <row r="22" spans="2:27" ht="18" customHeight="1">
      <c r="B22" s="160"/>
      <c r="C22" s="177"/>
      <c r="D22" s="165">
        <f>L18</f>
        <v>9</v>
      </c>
      <c r="E22" s="165" t="s">
        <v>86</v>
      </c>
      <c r="F22" s="166">
        <f>J18</f>
        <v>9</v>
      </c>
      <c r="G22" s="100">
        <f>L20</f>
        <v>11</v>
      </c>
      <c r="H22" s="100" t="s">
        <v>86</v>
      </c>
      <c r="I22" s="178">
        <f>J20</f>
        <v>10</v>
      </c>
      <c r="J22" s="162"/>
      <c r="K22" s="163"/>
      <c r="L22" s="164"/>
      <c r="M22" s="170">
        <v>6</v>
      </c>
      <c r="N22" s="165" t="s">
        <v>86</v>
      </c>
      <c r="O22" s="179">
        <v>7</v>
      </c>
      <c r="P22" s="168"/>
      <c r="Q22" s="168"/>
      <c r="R22" s="168"/>
      <c r="S22" s="168"/>
      <c r="T22" s="169"/>
      <c r="U22" s="162"/>
      <c r="V22" s="164"/>
      <c r="W22" s="170" t="s">
        <v>94</v>
      </c>
      <c r="X22" s="163">
        <f>F22+I22+O22</f>
        <v>26</v>
      </c>
      <c r="Y22" s="164"/>
      <c r="Z22" s="163"/>
      <c r="AA22" s="164"/>
    </row>
    <row r="23" spans="2:27" ht="18" customHeight="1">
      <c r="B23" s="171">
        <v>8</v>
      </c>
      <c r="C23" s="172" t="s">
        <v>11</v>
      </c>
      <c r="D23" s="173" t="str">
        <f>IF(D24=""," ",IF(D24&gt;F24,"○",IF(D24&lt;F24,"×","△")))</f>
        <v>○</v>
      </c>
      <c r="E23" s="156"/>
      <c r="F23" s="157"/>
      <c r="G23" s="155" t="str">
        <f>IF(G24=""," ",IF(G24&gt;I24,"○",IF(G24&lt;I24,"×","△")))</f>
        <v>○</v>
      </c>
      <c r="H23" s="156"/>
      <c r="I23" s="157"/>
      <c r="J23" s="155" t="str">
        <f>IF(J24=""," ",IF(J24&gt;L24,"○",IF(J24&lt;L24,"×","△")))</f>
        <v>○</v>
      </c>
      <c r="K23" s="156"/>
      <c r="L23" s="174"/>
      <c r="M23" s="152" t="s">
        <v>92</v>
      </c>
      <c r="N23" s="153"/>
      <c r="O23" s="154"/>
      <c r="P23" s="180">
        <f>IF(D24&gt;F24,1,0)+IF(G24&gt;I24,1,0)+IF(J24&gt;L24,1,0)</f>
        <v>3</v>
      </c>
      <c r="Q23" s="175" t="s">
        <v>86</v>
      </c>
      <c r="R23" s="175">
        <f>IF(D24+F24&gt;0,IF(D24=F24,1,0),0)+IF(G24+I24&gt;0,IF(G24=I24,1,0),0)+IF(J24+L24&gt;0,IF(J24=L24,1,0),0)</f>
        <v>0</v>
      </c>
      <c r="S23" s="175" t="s">
        <v>86</v>
      </c>
      <c r="T23" s="176">
        <f>IF(D24&lt;F24,1,0)+IF(G24&lt;I24,1,0)+IF(J24&lt;L24,1,0)</f>
        <v>0</v>
      </c>
      <c r="U23" s="152">
        <f>P23*2+R23*1</f>
        <v>6</v>
      </c>
      <c r="V23" s="154"/>
      <c r="W23" s="2" t="s">
        <v>93</v>
      </c>
      <c r="X23" s="153">
        <f>D24+G24+J24</f>
        <v>30</v>
      </c>
      <c r="Y23" s="159"/>
      <c r="Z23" s="153">
        <v>1</v>
      </c>
      <c r="AA23" s="154"/>
    </row>
    <row r="24" spans="2:27" ht="18" customHeight="1">
      <c r="B24" s="160"/>
      <c r="C24" s="177"/>
      <c r="D24" s="165">
        <f>O18</f>
        <v>11</v>
      </c>
      <c r="E24" s="165" t="s">
        <v>86</v>
      </c>
      <c r="F24" s="166">
        <f>M18</f>
        <v>3</v>
      </c>
      <c r="G24" s="165">
        <f>O20</f>
        <v>12</v>
      </c>
      <c r="H24" s="165" t="s">
        <v>86</v>
      </c>
      <c r="I24" s="166">
        <f>M20</f>
        <v>0</v>
      </c>
      <c r="J24" s="165">
        <f>O22</f>
        <v>7</v>
      </c>
      <c r="K24" s="165" t="s">
        <v>86</v>
      </c>
      <c r="L24" s="166">
        <f>M22</f>
        <v>6</v>
      </c>
      <c r="M24" s="162"/>
      <c r="N24" s="163"/>
      <c r="O24" s="164"/>
      <c r="P24" s="181"/>
      <c r="Q24" s="168"/>
      <c r="R24" s="168"/>
      <c r="S24" s="168"/>
      <c r="T24" s="169"/>
      <c r="U24" s="182"/>
      <c r="V24" s="183"/>
      <c r="W24" s="170" t="s">
        <v>94</v>
      </c>
      <c r="X24" s="163">
        <f>F24+I24+L24</f>
        <v>9</v>
      </c>
      <c r="Y24" s="164"/>
      <c r="Z24" s="168"/>
      <c r="AA24" s="183"/>
    </row>
    <row r="25" spans="2:27" ht="18" customHeight="1">
      <c r="B25" s="2"/>
      <c r="C25" s="1"/>
      <c r="D25" s="100"/>
      <c r="E25" s="100"/>
      <c r="F25" s="100"/>
      <c r="G25" s="100"/>
      <c r="H25" s="100"/>
      <c r="I25" s="100"/>
      <c r="J25" s="100"/>
      <c r="K25" s="100"/>
      <c r="L25" s="100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2:27" ht="18" customHeight="1">
      <c r="B26" s="2"/>
      <c r="C26" s="1"/>
      <c r="D26" s="100"/>
      <c r="E26" s="100"/>
      <c r="F26" s="100"/>
      <c r="G26" s="100"/>
      <c r="H26" s="100"/>
      <c r="I26" s="100"/>
      <c r="J26" s="100"/>
      <c r="K26" s="100"/>
      <c r="L26" s="100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2:27" ht="18" customHeight="1">
      <c r="B27" s="141" t="s">
        <v>96</v>
      </c>
      <c r="C27" s="142"/>
      <c r="D27" s="143">
        <f>+B28</f>
        <v>9</v>
      </c>
      <c r="E27" s="144"/>
      <c r="F27" s="145"/>
      <c r="G27" s="143">
        <f>+B30</f>
        <v>10</v>
      </c>
      <c r="H27" s="144"/>
      <c r="I27" s="145"/>
      <c r="J27" s="143">
        <f>+B32</f>
        <v>11</v>
      </c>
      <c r="K27" s="144"/>
      <c r="L27" s="145"/>
      <c r="M27" s="143">
        <f>+B34</f>
        <v>12</v>
      </c>
      <c r="N27" s="144"/>
      <c r="O27" s="146"/>
      <c r="P27" s="147" t="s">
        <v>85</v>
      </c>
      <c r="Q27" s="147" t="s">
        <v>86</v>
      </c>
      <c r="R27" s="147" t="s">
        <v>87</v>
      </c>
      <c r="S27" s="147" t="s">
        <v>86</v>
      </c>
      <c r="T27" s="148" t="s">
        <v>88</v>
      </c>
      <c r="U27" s="149" t="s">
        <v>89</v>
      </c>
      <c r="V27" s="145"/>
      <c r="W27" s="143" t="s">
        <v>90</v>
      </c>
      <c r="X27" s="144"/>
      <c r="Y27" s="145"/>
      <c r="Z27" s="143" t="s">
        <v>91</v>
      </c>
      <c r="AA27" s="145"/>
    </row>
    <row r="28" spans="2:27" ht="18" customHeight="1">
      <c r="B28" s="150">
        <v>9</v>
      </c>
      <c r="C28" s="184" t="s">
        <v>15</v>
      </c>
      <c r="D28" s="152" t="s">
        <v>92</v>
      </c>
      <c r="E28" s="153"/>
      <c r="F28" s="154"/>
      <c r="G28" s="155" t="str">
        <f>IF(G29=""," ",IF(G29&gt;I29,"○",IF(G29&lt;I29,"×","△")))</f>
        <v>○</v>
      </c>
      <c r="H28" s="156"/>
      <c r="I28" s="157"/>
      <c r="J28" s="155" t="str">
        <f>IF(J29=""," ",IF(J29&gt;L29,"○",IF(J29&lt;L29,"×","△")))</f>
        <v>○</v>
      </c>
      <c r="K28" s="156"/>
      <c r="L28" s="157"/>
      <c r="M28" s="155" t="str">
        <f>IF(M29=""," ",IF(M29&gt;O29,"○",IF(M29&lt;O29,"×","△")))</f>
        <v>×</v>
      </c>
      <c r="N28" s="156"/>
      <c r="O28" s="158"/>
      <c r="P28" s="153">
        <f>IF(G29&gt;I29,1,0)+IF(J29&gt;L29,1,0)+IF(M29&gt;O29,1,0)</f>
        <v>2</v>
      </c>
      <c r="Q28" s="153" t="s">
        <v>86</v>
      </c>
      <c r="R28" s="153">
        <f>IF(G29+I29&gt;0,IF(G29=I29,1,0),0)+IF(J29+L29&gt;0,IF(J29=L29,1,0),0)+IF(M29+O29&gt;0,IF(M29=O29,1,0),0)</f>
        <v>0</v>
      </c>
      <c r="S28" s="153" t="s">
        <v>86</v>
      </c>
      <c r="T28" s="159">
        <f>IF(G29&lt;I29,1,0)+IF(J29&lt;L29,1,0)+IF(M29&lt;O29,1,0)</f>
        <v>1</v>
      </c>
      <c r="U28" s="152">
        <f>P28*2+R28*1</f>
        <v>4</v>
      </c>
      <c r="V28" s="154"/>
      <c r="W28" s="2" t="s">
        <v>93</v>
      </c>
      <c r="X28" s="153">
        <f>G29+J29+M29</f>
        <v>30</v>
      </c>
      <c r="Y28" s="159"/>
      <c r="Z28" s="153">
        <v>2</v>
      </c>
      <c r="AA28" s="154"/>
    </row>
    <row r="29" spans="2:27" ht="18" customHeight="1">
      <c r="B29" s="160"/>
      <c r="C29" s="177"/>
      <c r="D29" s="162"/>
      <c r="E29" s="163"/>
      <c r="F29" s="164"/>
      <c r="G29" s="165">
        <v>11</v>
      </c>
      <c r="H29" s="165" t="s">
        <v>86</v>
      </c>
      <c r="I29" s="166">
        <v>1</v>
      </c>
      <c r="J29" s="165">
        <v>11</v>
      </c>
      <c r="K29" s="165" t="s">
        <v>86</v>
      </c>
      <c r="L29" s="166">
        <v>6</v>
      </c>
      <c r="M29" s="165">
        <v>8</v>
      </c>
      <c r="N29" s="165" t="s">
        <v>86</v>
      </c>
      <c r="O29" s="167">
        <v>9</v>
      </c>
      <c r="P29" s="168"/>
      <c r="Q29" s="168"/>
      <c r="R29" s="168"/>
      <c r="S29" s="168"/>
      <c r="T29" s="169"/>
      <c r="U29" s="162"/>
      <c r="V29" s="164"/>
      <c r="W29" s="170" t="s">
        <v>94</v>
      </c>
      <c r="X29" s="163">
        <f>I29+L29+O29</f>
        <v>16</v>
      </c>
      <c r="Y29" s="164"/>
      <c r="Z29" s="163"/>
      <c r="AA29" s="164"/>
    </row>
    <row r="30" spans="2:27" ht="18" customHeight="1">
      <c r="B30" s="171">
        <v>10</v>
      </c>
      <c r="C30" s="185" t="s">
        <v>57</v>
      </c>
      <c r="D30" s="173" t="str">
        <f>IF(D31=""," ",IF(D31&gt;F31,"○",IF(D31&lt;F31,"×","△")))</f>
        <v>×</v>
      </c>
      <c r="E30" s="156"/>
      <c r="F30" s="174"/>
      <c r="G30" s="152" t="s">
        <v>92</v>
      </c>
      <c r="H30" s="153"/>
      <c r="I30" s="154"/>
      <c r="J30" s="155" t="str">
        <f>IF(J31=""," ",IF(J31&gt;L31,"○",IF(J31&lt;L31,"×","△")))</f>
        <v>×</v>
      </c>
      <c r="K30" s="156"/>
      <c r="L30" s="157"/>
      <c r="M30" s="155" t="str">
        <f>IF(M31=""," ",IF(M31&gt;O31,"○",IF(M31&lt;O31,"×","△")))</f>
        <v>×</v>
      </c>
      <c r="N30" s="156"/>
      <c r="O30" s="158"/>
      <c r="P30" s="175">
        <f>IF(D31&gt;F31,1,0)+IF(J31&gt;L31,1,0)+IF(M31&gt;O31,1,0)</f>
        <v>0</v>
      </c>
      <c r="Q30" s="175" t="s">
        <v>86</v>
      </c>
      <c r="R30" s="175">
        <f>IF(D31+F31&gt;0,IF(D31=F31,1,0),0)+IF(J31+L31&gt;0,IF(J31=L31,1,0),0)+IF(M31+O31&gt;0,IF(M31=O31,1,0),0)</f>
        <v>0</v>
      </c>
      <c r="S30" s="175" t="s">
        <v>86</v>
      </c>
      <c r="T30" s="176">
        <f>IF(D31&lt;F31,1,0)+IF(J31&lt;L31,1,0)+IF(M31&lt;O31,1,0)</f>
        <v>3</v>
      </c>
      <c r="U30" s="152">
        <f>P30*2+R30*1</f>
        <v>0</v>
      </c>
      <c r="V30" s="154"/>
      <c r="W30" s="2" t="s">
        <v>93</v>
      </c>
      <c r="X30" s="153">
        <f>D31+J31+M31</f>
        <v>4</v>
      </c>
      <c r="Y30" s="159"/>
      <c r="Z30" s="153">
        <v>4</v>
      </c>
      <c r="AA30" s="154"/>
    </row>
    <row r="31" spans="2:27" ht="18" customHeight="1">
      <c r="B31" s="160"/>
      <c r="C31" s="186"/>
      <c r="D31" s="100">
        <f>I29</f>
        <v>1</v>
      </c>
      <c r="E31" s="100" t="s">
        <v>86</v>
      </c>
      <c r="F31" s="178">
        <f>G29</f>
        <v>11</v>
      </c>
      <c r="G31" s="162"/>
      <c r="H31" s="163"/>
      <c r="I31" s="164"/>
      <c r="J31" s="165">
        <v>3</v>
      </c>
      <c r="K31" s="165" t="s">
        <v>86</v>
      </c>
      <c r="L31" s="166">
        <v>10</v>
      </c>
      <c r="M31" s="165">
        <v>0</v>
      </c>
      <c r="N31" s="165" t="s">
        <v>86</v>
      </c>
      <c r="O31" s="167">
        <v>11</v>
      </c>
      <c r="P31" s="168"/>
      <c r="Q31" s="168"/>
      <c r="R31" s="168"/>
      <c r="S31" s="168"/>
      <c r="T31" s="169"/>
      <c r="U31" s="162"/>
      <c r="V31" s="164"/>
      <c r="W31" s="170" t="s">
        <v>94</v>
      </c>
      <c r="X31" s="163">
        <f>F31+L31+O31</f>
        <v>32</v>
      </c>
      <c r="Y31" s="164"/>
      <c r="Z31" s="163"/>
      <c r="AA31" s="164"/>
    </row>
    <row r="32" spans="2:27" ht="18" customHeight="1">
      <c r="B32" s="171">
        <v>11</v>
      </c>
      <c r="C32" s="172" t="s">
        <v>68</v>
      </c>
      <c r="D32" s="173" t="str">
        <f>IF(D33=""," ",IF(D33&gt;F33,"○",IF(D33&lt;F33,"×","△")))</f>
        <v>×</v>
      </c>
      <c r="E32" s="156"/>
      <c r="F32" s="157"/>
      <c r="G32" s="155" t="str">
        <f>IF(G33=""," ",IF(G33&gt;I33,"○",IF(G33&lt;I33,"×","△")))</f>
        <v>○</v>
      </c>
      <c r="H32" s="156"/>
      <c r="I32" s="174"/>
      <c r="J32" s="152" t="s">
        <v>92</v>
      </c>
      <c r="K32" s="153"/>
      <c r="L32" s="154"/>
      <c r="M32" s="155" t="str">
        <f>IF(M33=""," ",IF(M33&gt;O33,"○",IF(M33&lt;O33,"×","△")))</f>
        <v>×</v>
      </c>
      <c r="N32" s="156"/>
      <c r="O32" s="158"/>
      <c r="P32" s="175">
        <f>IF(D33&gt;F33,1,0)+IF(G33&gt;I33,1,0)+IF(M33&gt;O33,1,0)</f>
        <v>1</v>
      </c>
      <c r="Q32" s="175" t="s">
        <v>86</v>
      </c>
      <c r="R32" s="175">
        <f>IF(D33+F33&gt;0,IF(D33=F33,1,0),0)+IF(G33+I33&gt;0,IF(G33=I33,1,0),0)+IF(M33+O33&gt;0,IF(M33=O33,1,0),0)</f>
        <v>0</v>
      </c>
      <c r="S32" s="175" t="s">
        <v>86</v>
      </c>
      <c r="T32" s="176">
        <f>IF(D33&lt;F33,1,0)+IF(G33&lt;I33,1,0)+IF(M33&lt;O33,1,0)</f>
        <v>2</v>
      </c>
      <c r="U32" s="152">
        <f>P32*2+R32*1</f>
        <v>2</v>
      </c>
      <c r="V32" s="154"/>
      <c r="W32" s="2" t="s">
        <v>93</v>
      </c>
      <c r="X32" s="153">
        <f>D33+G33+M33</f>
        <v>24</v>
      </c>
      <c r="Y32" s="159"/>
      <c r="Z32" s="153">
        <v>3</v>
      </c>
      <c r="AA32" s="154"/>
    </row>
    <row r="33" spans="2:27" ht="18" customHeight="1">
      <c r="B33" s="160"/>
      <c r="C33" s="177"/>
      <c r="D33" s="165">
        <f>L29</f>
        <v>6</v>
      </c>
      <c r="E33" s="165" t="s">
        <v>86</v>
      </c>
      <c r="F33" s="166">
        <f>J29</f>
        <v>11</v>
      </c>
      <c r="G33" s="100">
        <f>L31</f>
        <v>10</v>
      </c>
      <c r="H33" s="100" t="s">
        <v>86</v>
      </c>
      <c r="I33" s="178">
        <f>J31</f>
        <v>3</v>
      </c>
      <c r="J33" s="162"/>
      <c r="K33" s="163"/>
      <c r="L33" s="164"/>
      <c r="M33" s="170">
        <v>8</v>
      </c>
      <c r="N33" s="165" t="s">
        <v>86</v>
      </c>
      <c r="O33" s="179">
        <v>11</v>
      </c>
      <c r="P33" s="168"/>
      <c r="Q33" s="168"/>
      <c r="R33" s="168"/>
      <c r="S33" s="168"/>
      <c r="T33" s="169"/>
      <c r="U33" s="162"/>
      <c r="V33" s="164"/>
      <c r="W33" s="170" t="s">
        <v>94</v>
      </c>
      <c r="X33" s="163">
        <f>F33+I33+O33</f>
        <v>25</v>
      </c>
      <c r="Y33" s="164"/>
      <c r="Z33" s="163"/>
      <c r="AA33" s="164"/>
    </row>
    <row r="34" spans="2:27" ht="18" customHeight="1">
      <c r="B34" s="171">
        <v>12</v>
      </c>
      <c r="C34" s="172" t="s">
        <v>13</v>
      </c>
      <c r="D34" s="173" t="str">
        <f>IF(D35=""," ",IF(D35&gt;F35,"○",IF(D35&lt;F35,"×","△")))</f>
        <v>○</v>
      </c>
      <c r="E34" s="156"/>
      <c r="F34" s="157"/>
      <c r="G34" s="155" t="str">
        <f>IF(G35=""," ",IF(G35&gt;I35,"○",IF(G35&lt;I35,"×","△")))</f>
        <v>○</v>
      </c>
      <c r="H34" s="156"/>
      <c r="I34" s="157"/>
      <c r="J34" s="155" t="str">
        <f>IF(J35=""," ",IF(J35&gt;L35,"○",IF(J35&lt;L35,"×","△")))</f>
        <v>○</v>
      </c>
      <c r="K34" s="156"/>
      <c r="L34" s="174"/>
      <c r="M34" s="152" t="s">
        <v>92</v>
      </c>
      <c r="N34" s="153"/>
      <c r="O34" s="154"/>
      <c r="P34" s="180">
        <f>IF(D35&gt;F35,1,0)+IF(G35&gt;I35,1,0)+IF(J35&gt;L35,1,0)</f>
        <v>3</v>
      </c>
      <c r="Q34" s="175" t="s">
        <v>86</v>
      </c>
      <c r="R34" s="175">
        <f>IF(D35+F35&gt;0,IF(D35=F35,1,0),0)+IF(G35+I35&gt;0,IF(G35=I35,1,0),0)+IF(J35+L35&gt;0,IF(J35=L35,1,0),0)</f>
        <v>0</v>
      </c>
      <c r="S34" s="175" t="s">
        <v>86</v>
      </c>
      <c r="T34" s="176">
        <f>IF(D35&lt;F35,1,0)+IF(G35&lt;I35,1,0)+IF(J35&lt;L35,1,0)</f>
        <v>0</v>
      </c>
      <c r="U34" s="152">
        <f>P34*2+R34*1</f>
        <v>6</v>
      </c>
      <c r="V34" s="154"/>
      <c r="W34" s="2" t="s">
        <v>93</v>
      </c>
      <c r="X34" s="153">
        <f>D35+G35+J35</f>
        <v>31</v>
      </c>
      <c r="Y34" s="159"/>
      <c r="Z34" s="153">
        <v>1</v>
      </c>
      <c r="AA34" s="154"/>
    </row>
    <row r="35" spans="2:27" ht="18" customHeight="1">
      <c r="B35" s="160"/>
      <c r="C35" s="177"/>
      <c r="D35" s="165">
        <f>O29</f>
        <v>9</v>
      </c>
      <c r="E35" s="165" t="s">
        <v>86</v>
      </c>
      <c r="F35" s="166">
        <f>M29</f>
        <v>8</v>
      </c>
      <c r="G35" s="165">
        <f>O31</f>
        <v>11</v>
      </c>
      <c r="H35" s="165" t="s">
        <v>86</v>
      </c>
      <c r="I35" s="166">
        <f>M31</f>
        <v>0</v>
      </c>
      <c r="J35" s="165">
        <f>O33</f>
        <v>11</v>
      </c>
      <c r="K35" s="165" t="s">
        <v>86</v>
      </c>
      <c r="L35" s="166">
        <f>M33</f>
        <v>8</v>
      </c>
      <c r="M35" s="162"/>
      <c r="N35" s="163"/>
      <c r="O35" s="164"/>
      <c r="P35" s="181"/>
      <c r="Q35" s="168"/>
      <c r="R35" s="168"/>
      <c r="S35" s="168"/>
      <c r="T35" s="169"/>
      <c r="U35" s="182"/>
      <c r="V35" s="183"/>
      <c r="W35" s="170" t="s">
        <v>94</v>
      </c>
      <c r="X35" s="163">
        <f>F35+I35+L35</f>
        <v>16</v>
      </c>
      <c r="Y35" s="164"/>
      <c r="Z35" s="168"/>
      <c r="AA35" s="183"/>
    </row>
    <row r="36" spans="2:27" ht="18" customHeight="1">
      <c r="B36" s="2"/>
      <c r="C36" s="1"/>
      <c r="D36" s="100"/>
      <c r="E36" s="100"/>
      <c r="F36" s="100"/>
      <c r="G36" s="100"/>
      <c r="H36" s="100"/>
      <c r="I36" s="100"/>
      <c r="J36" s="100"/>
      <c r="K36" s="100"/>
      <c r="L36" s="100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2:27" ht="18" customHeight="1">
      <c r="B37" s="2"/>
      <c r="C37" s="1"/>
      <c r="D37" s="100"/>
      <c r="E37" s="100"/>
      <c r="F37" s="100"/>
      <c r="G37" s="100"/>
      <c r="H37" s="100"/>
      <c r="I37" s="100"/>
      <c r="J37" s="100"/>
      <c r="K37" s="100"/>
      <c r="L37" s="100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2:27" ht="18" customHeight="1">
      <c r="B38" s="141" t="s">
        <v>97</v>
      </c>
      <c r="C38" s="142"/>
      <c r="D38" s="143">
        <f>+B39</f>
        <v>13</v>
      </c>
      <c r="E38" s="144"/>
      <c r="F38" s="145"/>
      <c r="G38" s="143">
        <f>+B41</f>
        <v>14</v>
      </c>
      <c r="H38" s="144"/>
      <c r="I38" s="145"/>
      <c r="J38" s="143">
        <f>+B43</f>
        <v>15</v>
      </c>
      <c r="K38" s="144"/>
      <c r="L38" s="145"/>
      <c r="M38" s="143">
        <f>+B45</f>
        <v>16</v>
      </c>
      <c r="N38" s="144"/>
      <c r="O38" s="146"/>
      <c r="P38" s="147" t="s">
        <v>85</v>
      </c>
      <c r="Q38" s="147" t="s">
        <v>86</v>
      </c>
      <c r="R38" s="147" t="s">
        <v>87</v>
      </c>
      <c r="S38" s="147" t="s">
        <v>86</v>
      </c>
      <c r="T38" s="148" t="s">
        <v>88</v>
      </c>
      <c r="U38" s="149" t="s">
        <v>89</v>
      </c>
      <c r="V38" s="145"/>
      <c r="W38" s="143" t="s">
        <v>90</v>
      </c>
      <c r="X38" s="144"/>
      <c r="Y38" s="145"/>
      <c r="Z38" s="143" t="s">
        <v>91</v>
      </c>
      <c r="AA38" s="145"/>
    </row>
    <row r="39" spans="2:27" ht="18" customHeight="1">
      <c r="B39" s="150">
        <v>13</v>
      </c>
      <c r="C39" s="184" t="s">
        <v>81</v>
      </c>
      <c r="D39" s="152" t="s">
        <v>92</v>
      </c>
      <c r="E39" s="153"/>
      <c r="F39" s="154"/>
      <c r="G39" s="155" t="str">
        <f>IF(G40=""," ",IF(G40&gt;I40,"○",IF(G40&lt;I40,"×","△")))</f>
        <v>×</v>
      </c>
      <c r="H39" s="156"/>
      <c r="I39" s="157"/>
      <c r="J39" s="155" t="str">
        <f>IF(J40=""," ",IF(J40&gt;L40,"○",IF(J40&lt;L40,"×","△")))</f>
        <v>×</v>
      </c>
      <c r="K39" s="156"/>
      <c r="L39" s="157"/>
      <c r="M39" s="155" t="str">
        <f>IF(M40=""," ",IF(M40&gt;O40,"○",IF(M40&lt;O40,"×","△")))</f>
        <v>×</v>
      </c>
      <c r="N39" s="156"/>
      <c r="O39" s="158"/>
      <c r="P39" s="153">
        <f>IF(G40&gt;I40,1,0)+IF(J40&gt;L40,1,0)+IF(M40&gt;O40,1,0)</f>
        <v>0</v>
      </c>
      <c r="Q39" s="153" t="s">
        <v>86</v>
      </c>
      <c r="R39" s="153">
        <f>IF(G40+I40&gt;0,IF(G40=I40,1,0),0)+IF(J40+L40&gt;0,IF(J40=L40,1,0),0)+IF(M40+O40&gt;0,IF(M40=O40,1,0),0)</f>
        <v>0</v>
      </c>
      <c r="S39" s="153" t="s">
        <v>86</v>
      </c>
      <c r="T39" s="159">
        <f>IF(G40&lt;I40,1,0)+IF(J40&lt;L40,1,0)+IF(M40&lt;O40,1,0)</f>
        <v>3</v>
      </c>
      <c r="U39" s="152">
        <f>P39*2+R39*1</f>
        <v>0</v>
      </c>
      <c r="V39" s="154"/>
      <c r="W39" s="2" t="s">
        <v>93</v>
      </c>
      <c r="X39" s="153">
        <f>G40+J40+M40</f>
        <v>8</v>
      </c>
      <c r="Y39" s="159"/>
      <c r="Z39" s="153">
        <v>4</v>
      </c>
      <c r="AA39" s="154"/>
    </row>
    <row r="40" spans="2:27" ht="18" customHeight="1">
      <c r="B40" s="160"/>
      <c r="C40" s="177"/>
      <c r="D40" s="162"/>
      <c r="E40" s="163"/>
      <c r="F40" s="164"/>
      <c r="G40" s="165">
        <v>8</v>
      </c>
      <c r="H40" s="165" t="s">
        <v>86</v>
      </c>
      <c r="I40" s="166">
        <v>10</v>
      </c>
      <c r="J40" s="165">
        <v>0</v>
      </c>
      <c r="K40" s="165" t="s">
        <v>86</v>
      </c>
      <c r="L40" s="166">
        <v>12</v>
      </c>
      <c r="M40" s="165">
        <v>0</v>
      </c>
      <c r="N40" s="165" t="s">
        <v>86</v>
      </c>
      <c r="O40" s="167">
        <v>12</v>
      </c>
      <c r="P40" s="168"/>
      <c r="Q40" s="168"/>
      <c r="R40" s="168"/>
      <c r="S40" s="168"/>
      <c r="T40" s="169"/>
      <c r="U40" s="162"/>
      <c r="V40" s="164"/>
      <c r="W40" s="170" t="s">
        <v>94</v>
      </c>
      <c r="X40" s="163">
        <f>I40+L40+O40</f>
        <v>34</v>
      </c>
      <c r="Y40" s="164"/>
      <c r="Z40" s="163"/>
      <c r="AA40" s="164"/>
    </row>
    <row r="41" spans="2:27" ht="18" customHeight="1">
      <c r="B41" s="171">
        <v>14</v>
      </c>
      <c r="C41" s="172" t="s">
        <v>64</v>
      </c>
      <c r="D41" s="173" t="str">
        <f>IF(D42=""," ",IF(D42&gt;F42,"○",IF(D42&lt;F42,"×","△")))</f>
        <v>○</v>
      </c>
      <c r="E41" s="156"/>
      <c r="F41" s="174"/>
      <c r="G41" s="152" t="s">
        <v>92</v>
      </c>
      <c r="H41" s="153"/>
      <c r="I41" s="154"/>
      <c r="J41" s="155" t="str">
        <f>IF(J42=""," ",IF(J42&gt;L42,"○",IF(J42&lt;L42,"×","△")))</f>
        <v>×</v>
      </c>
      <c r="K41" s="156"/>
      <c r="L41" s="157"/>
      <c r="M41" s="155" t="str">
        <f>IF(M42=""," ",IF(M42&gt;O42,"○",IF(M42&lt;O42,"×","△")))</f>
        <v>×</v>
      </c>
      <c r="N41" s="156"/>
      <c r="O41" s="158"/>
      <c r="P41" s="175">
        <f>IF(D42&gt;F42,1,0)+IF(J42&gt;L42,1,0)+IF(M42&gt;O42,1,0)</f>
        <v>1</v>
      </c>
      <c r="Q41" s="175" t="s">
        <v>86</v>
      </c>
      <c r="R41" s="175">
        <f>IF(D42+F42&gt;0,IF(D42=F42,1,0),0)+IF(J42+L42&gt;0,IF(J42=L42,1,0),0)+IF(M42+O42&gt;0,IF(M42=O42,1,0),0)</f>
        <v>0</v>
      </c>
      <c r="S41" s="175" t="s">
        <v>86</v>
      </c>
      <c r="T41" s="176">
        <f>IF(D42&lt;F42,1,0)+IF(J42&lt;L42,1,0)+IF(M42&lt;O42,1,0)</f>
        <v>2</v>
      </c>
      <c r="U41" s="152">
        <f>P41*2+R41*1</f>
        <v>2</v>
      </c>
      <c r="V41" s="154"/>
      <c r="W41" s="2" t="s">
        <v>93</v>
      </c>
      <c r="X41" s="153">
        <f>D42+J42+M42</f>
        <v>23</v>
      </c>
      <c r="Y41" s="159"/>
      <c r="Z41" s="153">
        <v>3</v>
      </c>
      <c r="AA41" s="154"/>
    </row>
    <row r="42" spans="2:27" ht="18" customHeight="1">
      <c r="B42" s="160"/>
      <c r="C42" s="177"/>
      <c r="D42" s="100">
        <f>I40</f>
        <v>10</v>
      </c>
      <c r="E42" s="100" t="s">
        <v>86</v>
      </c>
      <c r="F42" s="178">
        <f>G40</f>
        <v>8</v>
      </c>
      <c r="G42" s="162"/>
      <c r="H42" s="163"/>
      <c r="I42" s="164"/>
      <c r="J42" s="165">
        <v>6</v>
      </c>
      <c r="K42" s="165" t="s">
        <v>86</v>
      </c>
      <c r="L42" s="166">
        <v>10</v>
      </c>
      <c r="M42" s="165">
        <v>7</v>
      </c>
      <c r="N42" s="165" t="s">
        <v>86</v>
      </c>
      <c r="O42" s="167">
        <v>10</v>
      </c>
      <c r="P42" s="168"/>
      <c r="Q42" s="168"/>
      <c r="R42" s="168"/>
      <c r="S42" s="168"/>
      <c r="T42" s="169"/>
      <c r="U42" s="162"/>
      <c r="V42" s="164"/>
      <c r="W42" s="170" t="s">
        <v>94</v>
      </c>
      <c r="X42" s="163">
        <f>F42+L42+O42</f>
        <v>28</v>
      </c>
      <c r="Y42" s="164"/>
      <c r="Z42" s="163"/>
      <c r="AA42" s="164"/>
    </row>
    <row r="43" spans="2:27" ht="18" customHeight="1">
      <c r="B43" s="171">
        <v>15</v>
      </c>
      <c r="C43" s="172" t="s">
        <v>24</v>
      </c>
      <c r="D43" s="173" t="str">
        <f>IF(D44=""," ",IF(D44&gt;F44,"○",IF(D44&lt;F44,"×","△")))</f>
        <v>○</v>
      </c>
      <c r="E43" s="156"/>
      <c r="F43" s="157"/>
      <c r="G43" s="155" t="str">
        <f>IF(G44=""," ",IF(G44&gt;I44,"○",IF(G44&lt;I44,"×","△")))</f>
        <v>○</v>
      </c>
      <c r="H43" s="156"/>
      <c r="I43" s="174"/>
      <c r="J43" s="152" t="s">
        <v>92</v>
      </c>
      <c r="K43" s="153"/>
      <c r="L43" s="154"/>
      <c r="M43" s="155" t="str">
        <f>IF(M44=""," ",IF(M44&gt;O44,"○",IF(M44&lt;O44,"×","△")))</f>
        <v>○</v>
      </c>
      <c r="N43" s="156"/>
      <c r="O43" s="158"/>
      <c r="P43" s="175">
        <f>IF(D44&gt;F44,1,0)+IF(G44&gt;I44,1,0)+IF(M44&gt;O44,1,0)</f>
        <v>3</v>
      </c>
      <c r="Q43" s="175" t="s">
        <v>86</v>
      </c>
      <c r="R43" s="175">
        <f>IF(D44+F44&gt;0,IF(D44=F44,1,0),0)+IF(G44+I44&gt;0,IF(G44=I44,1,0),0)+IF(M44+O44&gt;0,IF(M44=O44,1,0),0)</f>
        <v>0</v>
      </c>
      <c r="S43" s="175" t="s">
        <v>86</v>
      </c>
      <c r="T43" s="176">
        <f>IF(D44&lt;F44,1,0)+IF(G44&lt;I44,1,0)+IF(M44&lt;O44,1,0)</f>
        <v>0</v>
      </c>
      <c r="U43" s="152">
        <f>P43*2+R43*1</f>
        <v>6</v>
      </c>
      <c r="V43" s="154"/>
      <c r="W43" s="2" t="s">
        <v>93</v>
      </c>
      <c r="X43" s="153">
        <f>D44+G44+M44</f>
        <v>31</v>
      </c>
      <c r="Y43" s="159"/>
      <c r="Z43" s="153">
        <v>1</v>
      </c>
      <c r="AA43" s="154"/>
    </row>
    <row r="44" spans="2:27" ht="18" customHeight="1">
      <c r="B44" s="160"/>
      <c r="C44" s="177"/>
      <c r="D44" s="165">
        <f>L40</f>
        <v>12</v>
      </c>
      <c r="E44" s="165" t="s">
        <v>86</v>
      </c>
      <c r="F44" s="166">
        <f>J40</f>
        <v>0</v>
      </c>
      <c r="G44" s="100">
        <f>L42</f>
        <v>10</v>
      </c>
      <c r="H44" s="100" t="s">
        <v>86</v>
      </c>
      <c r="I44" s="178">
        <f>J42</f>
        <v>6</v>
      </c>
      <c r="J44" s="162"/>
      <c r="K44" s="163"/>
      <c r="L44" s="164"/>
      <c r="M44" s="170">
        <v>9</v>
      </c>
      <c r="N44" s="165" t="s">
        <v>86</v>
      </c>
      <c r="O44" s="179">
        <v>5</v>
      </c>
      <c r="P44" s="168"/>
      <c r="Q44" s="168"/>
      <c r="R44" s="168"/>
      <c r="S44" s="168"/>
      <c r="T44" s="169"/>
      <c r="U44" s="162"/>
      <c r="V44" s="164"/>
      <c r="W44" s="170" t="s">
        <v>94</v>
      </c>
      <c r="X44" s="163">
        <f>F44+I44+O44</f>
        <v>11</v>
      </c>
      <c r="Y44" s="164"/>
      <c r="Z44" s="163"/>
      <c r="AA44" s="164"/>
    </row>
    <row r="45" spans="2:27" ht="18" customHeight="1">
      <c r="B45" s="171">
        <v>16</v>
      </c>
      <c r="C45" s="172" t="s">
        <v>48</v>
      </c>
      <c r="D45" s="173" t="str">
        <f>IF(D46=""," ",IF(D46&gt;F46,"○",IF(D46&lt;F46,"×","△")))</f>
        <v>○</v>
      </c>
      <c r="E45" s="156"/>
      <c r="F45" s="157"/>
      <c r="G45" s="155" t="str">
        <f>IF(G46=""," ",IF(G46&gt;I46,"○",IF(G46&lt;I46,"×","△")))</f>
        <v>○</v>
      </c>
      <c r="H45" s="156"/>
      <c r="I45" s="157"/>
      <c r="J45" s="155" t="str">
        <f>IF(J46=""," ",IF(J46&gt;L46,"○",IF(J46&lt;L46,"×","△")))</f>
        <v>×</v>
      </c>
      <c r="K45" s="156"/>
      <c r="L45" s="174"/>
      <c r="M45" s="152" t="s">
        <v>92</v>
      </c>
      <c r="N45" s="153"/>
      <c r="O45" s="154"/>
      <c r="P45" s="180">
        <f>IF(D46&gt;F46,1,0)+IF(G46&gt;I46,1,0)+IF(J46&gt;L46,1,0)</f>
        <v>2</v>
      </c>
      <c r="Q45" s="175" t="s">
        <v>86</v>
      </c>
      <c r="R45" s="175">
        <f>IF(D46+F46&gt;0,IF(D46=F46,1,0),0)+IF(G46+I46&gt;0,IF(G46=I46,1,0),0)+IF(J46+L46&gt;0,IF(J46=L46,1,0),0)</f>
        <v>0</v>
      </c>
      <c r="S45" s="175" t="s">
        <v>86</v>
      </c>
      <c r="T45" s="176">
        <f>IF(D46&lt;F46,1,0)+IF(G46&lt;I46,1,0)+IF(J46&lt;L46,1,0)</f>
        <v>1</v>
      </c>
      <c r="U45" s="152">
        <f>P45*2+R45*1</f>
        <v>4</v>
      </c>
      <c r="V45" s="154"/>
      <c r="W45" s="2" t="s">
        <v>93</v>
      </c>
      <c r="X45" s="153">
        <f>D46+G46+J46</f>
        <v>27</v>
      </c>
      <c r="Y45" s="159"/>
      <c r="Z45" s="153">
        <v>2</v>
      </c>
      <c r="AA45" s="154"/>
    </row>
    <row r="46" spans="2:27" ht="18" customHeight="1">
      <c r="B46" s="160"/>
      <c r="C46" s="177"/>
      <c r="D46" s="165">
        <f>O40</f>
        <v>12</v>
      </c>
      <c r="E46" s="165" t="s">
        <v>86</v>
      </c>
      <c r="F46" s="166">
        <f>M40</f>
        <v>0</v>
      </c>
      <c r="G46" s="165">
        <f>O42</f>
        <v>10</v>
      </c>
      <c r="H46" s="165" t="s">
        <v>86</v>
      </c>
      <c r="I46" s="166">
        <f>M42</f>
        <v>7</v>
      </c>
      <c r="J46" s="165">
        <f>O44</f>
        <v>5</v>
      </c>
      <c r="K46" s="165" t="s">
        <v>86</v>
      </c>
      <c r="L46" s="166">
        <f>M44</f>
        <v>9</v>
      </c>
      <c r="M46" s="162"/>
      <c r="N46" s="163"/>
      <c r="O46" s="164"/>
      <c r="P46" s="181"/>
      <c r="Q46" s="168"/>
      <c r="R46" s="168"/>
      <c r="S46" s="168"/>
      <c r="T46" s="169"/>
      <c r="U46" s="182"/>
      <c r="V46" s="183"/>
      <c r="W46" s="170" t="s">
        <v>94</v>
      </c>
      <c r="X46" s="163">
        <f>F46+I46+L46</f>
        <v>16</v>
      </c>
      <c r="Y46" s="164"/>
      <c r="Z46" s="168"/>
      <c r="AA46" s="183"/>
    </row>
    <row r="47" spans="2:27" ht="18" customHeight="1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2:27" ht="18" customHeigh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2:27" ht="18" customHeight="1">
      <c r="B49" s="141" t="s">
        <v>98</v>
      </c>
      <c r="C49" s="142"/>
      <c r="D49" s="143">
        <f>+B50</f>
        <v>17</v>
      </c>
      <c r="E49" s="144"/>
      <c r="F49" s="145"/>
      <c r="G49" s="143">
        <f>+B52</f>
        <v>18</v>
      </c>
      <c r="H49" s="144"/>
      <c r="I49" s="145"/>
      <c r="J49" s="143">
        <f>+B54</f>
        <v>19</v>
      </c>
      <c r="K49" s="144"/>
      <c r="L49" s="145"/>
      <c r="M49" s="143">
        <f>+B56</f>
        <v>20</v>
      </c>
      <c r="N49" s="144"/>
      <c r="O49" s="146"/>
      <c r="P49" s="147" t="s">
        <v>85</v>
      </c>
      <c r="Q49" s="147" t="s">
        <v>86</v>
      </c>
      <c r="R49" s="147" t="s">
        <v>87</v>
      </c>
      <c r="S49" s="147" t="s">
        <v>86</v>
      </c>
      <c r="T49" s="148" t="s">
        <v>88</v>
      </c>
      <c r="U49" s="149" t="s">
        <v>89</v>
      </c>
      <c r="V49" s="145"/>
      <c r="W49" s="143" t="s">
        <v>90</v>
      </c>
      <c r="X49" s="144"/>
      <c r="Y49" s="145"/>
      <c r="Z49" s="143" t="s">
        <v>91</v>
      </c>
      <c r="AA49" s="145"/>
    </row>
    <row r="50" spans="2:27" ht="18" customHeight="1">
      <c r="B50" s="150">
        <v>17</v>
      </c>
      <c r="C50" s="184" t="s">
        <v>60</v>
      </c>
      <c r="D50" s="152" t="s">
        <v>92</v>
      </c>
      <c r="E50" s="153"/>
      <c r="F50" s="154"/>
      <c r="G50" s="155" t="str">
        <f>IF(G51=""," ",IF(G51&gt;I51,"○",IF(G51&lt;I51,"×","△")))</f>
        <v>×</v>
      </c>
      <c r="H50" s="156"/>
      <c r="I50" s="157"/>
      <c r="J50" s="155" t="str">
        <f>IF(J51=""," ",IF(J51&gt;L51,"○",IF(J51&lt;L51,"×","△")))</f>
        <v>○</v>
      </c>
      <c r="K50" s="156"/>
      <c r="L50" s="157"/>
      <c r="M50" s="155" t="str">
        <f>IF(M51=""," ",IF(M51&gt;O51,"○",IF(M51&lt;O51,"×","△")))</f>
        <v>×</v>
      </c>
      <c r="N50" s="156"/>
      <c r="O50" s="158"/>
      <c r="P50" s="153">
        <f>IF(G51&gt;I51,1,0)+IF(J51&gt;L51,1,0)+IF(M51&gt;O51,1,0)</f>
        <v>1</v>
      </c>
      <c r="Q50" s="153" t="s">
        <v>86</v>
      </c>
      <c r="R50" s="153">
        <f>IF(G51+I51&gt;0,IF(G51=I51,1,0),0)+IF(J51+L51&gt;0,IF(J51=L51,1,0),0)+IF(M51+O51&gt;0,IF(M51=O51,1,0),0)</f>
        <v>0</v>
      </c>
      <c r="S50" s="153" t="s">
        <v>86</v>
      </c>
      <c r="T50" s="159">
        <f>IF(G51&lt;I51,1,0)+IF(J51&lt;L51,1,0)+IF(M51&lt;O51,1,0)</f>
        <v>2</v>
      </c>
      <c r="U50" s="152">
        <f>P50*2+R50*1</f>
        <v>2</v>
      </c>
      <c r="V50" s="154"/>
      <c r="W50" s="2" t="s">
        <v>93</v>
      </c>
      <c r="X50" s="153">
        <f>G51+J51+M51</f>
        <v>18</v>
      </c>
      <c r="Y50" s="159"/>
      <c r="Z50" s="153">
        <v>3</v>
      </c>
      <c r="AA50" s="154"/>
    </row>
    <row r="51" spans="2:27" ht="18" customHeight="1">
      <c r="B51" s="160"/>
      <c r="C51" s="177"/>
      <c r="D51" s="162"/>
      <c r="E51" s="163"/>
      <c r="F51" s="164"/>
      <c r="G51" s="165">
        <v>5</v>
      </c>
      <c r="H51" s="165" t="s">
        <v>86</v>
      </c>
      <c r="I51" s="166">
        <v>8</v>
      </c>
      <c r="J51" s="165">
        <v>9</v>
      </c>
      <c r="K51" s="165" t="s">
        <v>86</v>
      </c>
      <c r="L51" s="166">
        <v>4</v>
      </c>
      <c r="M51" s="165">
        <v>4</v>
      </c>
      <c r="N51" s="165" t="s">
        <v>86</v>
      </c>
      <c r="O51" s="167">
        <v>8</v>
      </c>
      <c r="P51" s="168"/>
      <c r="Q51" s="168"/>
      <c r="R51" s="168"/>
      <c r="S51" s="168"/>
      <c r="T51" s="169"/>
      <c r="U51" s="162"/>
      <c r="V51" s="164"/>
      <c r="W51" s="170" t="s">
        <v>94</v>
      </c>
      <c r="X51" s="163">
        <f>I51+L51+O51</f>
        <v>20</v>
      </c>
      <c r="Y51" s="164"/>
      <c r="Z51" s="163"/>
      <c r="AA51" s="164"/>
    </row>
    <row r="52" spans="2:27" ht="18" customHeight="1">
      <c r="B52" s="171">
        <v>18</v>
      </c>
      <c r="C52" s="172" t="s">
        <v>9</v>
      </c>
      <c r="D52" s="173" t="str">
        <f>IF(D53=""," ",IF(D53&gt;F53,"○",IF(D53&lt;F53,"×","△")))</f>
        <v>○</v>
      </c>
      <c r="E52" s="156"/>
      <c r="F52" s="174"/>
      <c r="G52" s="152" t="s">
        <v>92</v>
      </c>
      <c r="H52" s="153"/>
      <c r="I52" s="154"/>
      <c r="J52" s="155" t="str">
        <f>IF(J53=""," ",IF(J53&gt;L53,"○",IF(J53&lt;L53,"×","△")))</f>
        <v>○</v>
      </c>
      <c r="K52" s="156"/>
      <c r="L52" s="157"/>
      <c r="M52" s="155" t="str">
        <f>IF(M53=""," ",IF(M53&gt;O53,"○",IF(M53&lt;O53,"×","△")))</f>
        <v>×</v>
      </c>
      <c r="N52" s="156"/>
      <c r="O52" s="158"/>
      <c r="P52" s="175">
        <f>IF(D53&gt;F53,1,0)+IF(J53&gt;L53,1,0)+IF(M53&gt;O53,1,0)</f>
        <v>2</v>
      </c>
      <c r="Q52" s="175" t="s">
        <v>86</v>
      </c>
      <c r="R52" s="175">
        <f>IF(D53+F53&gt;0,IF(D53=F53,1,0),0)+IF(J53+L53&gt;0,IF(J53=L53,1,0),0)+IF(M53+O53&gt;0,IF(M53=O53,1,0),0)</f>
        <v>0</v>
      </c>
      <c r="S52" s="175" t="s">
        <v>86</v>
      </c>
      <c r="T52" s="176">
        <f>IF(D53&lt;F53,1,0)+IF(J53&lt;L53,1,0)+IF(M53&lt;O53,1,0)</f>
        <v>1</v>
      </c>
      <c r="U52" s="152">
        <f>P52*2+R52*1</f>
        <v>4</v>
      </c>
      <c r="V52" s="154"/>
      <c r="W52" s="2" t="s">
        <v>93</v>
      </c>
      <c r="X52" s="153">
        <f>D53+J53+M53</f>
        <v>26</v>
      </c>
      <c r="Y52" s="159"/>
      <c r="Z52" s="153">
        <v>2</v>
      </c>
      <c r="AA52" s="154"/>
    </row>
    <row r="53" spans="2:27" ht="18" customHeight="1">
      <c r="B53" s="160"/>
      <c r="C53" s="177"/>
      <c r="D53" s="100">
        <f>I51</f>
        <v>8</v>
      </c>
      <c r="E53" s="100" t="s">
        <v>86</v>
      </c>
      <c r="F53" s="178">
        <f>G51</f>
        <v>5</v>
      </c>
      <c r="G53" s="162"/>
      <c r="H53" s="163"/>
      <c r="I53" s="164"/>
      <c r="J53" s="165">
        <v>11</v>
      </c>
      <c r="K53" s="165" t="s">
        <v>86</v>
      </c>
      <c r="L53" s="166">
        <v>0</v>
      </c>
      <c r="M53" s="165">
        <v>7</v>
      </c>
      <c r="N53" s="165" t="s">
        <v>86</v>
      </c>
      <c r="O53" s="167">
        <v>8</v>
      </c>
      <c r="P53" s="168"/>
      <c r="Q53" s="168"/>
      <c r="R53" s="168"/>
      <c r="S53" s="168"/>
      <c r="T53" s="169"/>
      <c r="U53" s="162"/>
      <c r="V53" s="164"/>
      <c r="W53" s="170" t="s">
        <v>94</v>
      </c>
      <c r="X53" s="163">
        <f>F53+L53+O53</f>
        <v>13</v>
      </c>
      <c r="Y53" s="164"/>
      <c r="Z53" s="163"/>
      <c r="AA53" s="164"/>
    </row>
    <row r="54" spans="2:27" ht="18" customHeight="1">
      <c r="B54" s="171">
        <v>19</v>
      </c>
      <c r="C54" s="172" t="s">
        <v>78</v>
      </c>
      <c r="D54" s="173" t="str">
        <f>IF(D55=""," ",IF(D55&gt;F55,"○",IF(D55&lt;F55,"×","△")))</f>
        <v>×</v>
      </c>
      <c r="E54" s="156"/>
      <c r="F54" s="157"/>
      <c r="G54" s="155" t="str">
        <f>IF(G55=""," ",IF(G55&gt;I55,"○",IF(G55&lt;I55,"×","△")))</f>
        <v>×</v>
      </c>
      <c r="H54" s="156"/>
      <c r="I54" s="174"/>
      <c r="J54" s="152" t="s">
        <v>92</v>
      </c>
      <c r="K54" s="153"/>
      <c r="L54" s="154"/>
      <c r="M54" s="155" t="str">
        <f>IF(M55=""," ",IF(M55&gt;O55,"○",IF(M55&lt;O55,"×","△")))</f>
        <v>×</v>
      </c>
      <c r="N54" s="156"/>
      <c r="O54" s="158"/>
      <c r="P54" s="175">
        <f>IF(D55&gt;F55,1,0)+IF(G55&gt;I55,1,0)+IF(M55&gt;O55,1,0)</f>
        <v>0</v>
      </c>
      <c r="Q54" s="175" t="s">
        <v>86</v>
      </c>
      <c r="R54" s="175">
        <f>IF(D55+F55&gt;0,IF(D55=F55,1,0),0)+IF(G55+I55&gt;0,IF(G55=I55,1,0),0)+IF(M55+O55&gt;0,IF(M55=O55,1,0),0)</f>
        <v>0</v>
      </c>
      <c r="S54" s="175" t="s">
        <v>86</v>
      </c>
      <c r="T54" s="176">
        <f>IF(D55&lt;F55,1,0)+IF(G55&lt;I55,1,0)+IF(M55&lt;O55,1,0)</f>
        <v>3</v>
      </c>
      <c r="U54" s="152">
        <f>P54*2+R54*1</f>
        <v>0</v>
      </c>
      <c r="V54" s="154"/>
      <c r="W54" s="2" t="s">
        <v>93</v>
      </c>
      <c r="X54" s="153">
        <f>D55+G55+M55</f>
        <v>10</v>
      </c>
      <c r="Y54" s="159"/>
      <c r="Z54" s="153">
        <v>4</v>
      </c>
      <c r="AA54" s="154"/>
    </row>
    <row r="55" spans="2:27" ht="18" customHeight="1">
      <c r="B55" s="160"/>
      <c r="C55" s="177"/>
      <c r="D55" s="165">
        <f>L51</f>
        <v>4</v>
      </c>
      <c r="E55" s="165" t="s">
        <v>86</v>
      </c>
      <c r="F55" s="166">
        <f>J51</f>
        <v>9</v>
      </c>
      <c r="G55" s="100">
        <f>L53</f>
        <v>0</v>
      </c>
      <c r="H55" s="100" t="s">
        <v>86</v>
      </c>
      <c r="I55" s="178">
        <f>J53</f>
        <v>11</v>
      </c>
      <c r="J55" s="162"/>
      <c r="K55" s="163"/>
      <c r="L55" s="164"/>
      <c r="M55" s="170">
        <v>6</v>
      </c>
      <c r="N55" s="165" t="s">
        <v>86</v>
      </c>
      <c r="O55" s="179">
        <v>9</v>
      </c>
      <c r="P55" s="168"/>
      <c r="Q55" s="168"/>
      <c r="R55" s="168"/>
      <c r="S55" s="168"/>
      <c r="T55" s="169"/>
      <c r="U55" s="162"/>
      <c r="V55" s="164"/>
      <c r="W55" s="170" t="s">
        <v>94</v>
      </c>
      <c r="X55" s="163">
        <f>F55+I55+O55</f>
        <v>29</v>
      </c>
      <c r="Y55" s="164"/>
      <c r="Z55" s="163"/>
      <c r="AA55" s="164"/>
    </row>
    <row r="56" spans="2:27" ht="18" customHeight="1">
      <c r="B56" s="171">
        <v>20</v>
      </c>
      <c r="C56" s="172" t="s">
        <v>6</v>
      </c>
      <c r="D56" s="173" t="str">
        <f>IF(D57=""," ",IF(D57&gt;F57,"○",IF(D57&lt;F57,"×","△")))</f>
        <v>○</v>
      </c>
      <c r="E56" s="156"/>
      <c r="F56" s="157"/>
      <c r="G56" s="155" t="str">
        <f>IF(G57=""," ",IF(G57&gt;I57,"○",IF(G57&lt;I57,"×","△")))</f>
        <v>○</v>
      </c>
      <c r="H56" s="156"/>
      <c r="I56" s="157"/>
      <c r="J56" s="155" t="str">
        <f>IF(J57=""," ",IF(J57&gt;L57,"○",IF(J57&lt;L57,"×","△")))</f>
        <v>○</v>
      </c>
      <c r="K56" s="156"/>
      <c r="L56" s="174"/>
      <c r="M56" s="152" t="s">
        <v>92</v>
      </c>
      <c r="N56" s="153"/>
      <c r="O56" s="154"/>
      <c r="P56" s="180">
        <f>IF(D57&gt;F57,1,0)+IF(G57&gt;I57,1,0)+IF(J57&gt;L57,1,0)</f>
        <v>3</v>
      </c>
      <c r="Q56" s="175" t="s">
        <v>86</v>
      </c>
      <c r="R56" s="175">
        <f>IF(D57+F57&gt;0,IF(D57=F57,1,0),0)+IF(G57+I57&gt;0,IF(G57=I57,1,0),0)+IF(J57+L57&gt;0,IF(J57=L57,1,0),0)</f>
        <v>0</v>
      </c>
      <c r="S56" s="175" t="s">
        <v>86</v>
      </c>
      <c r="T56" s="176">
        <f>IF(D57&lt;F57,1,0)+IF(G57&lt;I57,1,0)+IF(J57&lt;L57,1,0)</f>
        <v>0</v>
      </c>
      <c r="U56" s="152">
        <f>P56*2+R56*1</f>
        <v>6</v>
      </c>
      <c r="V56" s="154"/>
      <c r="W56" s="2" t="s">
        <v>93</v>
      </c>
      <c r="X56" s="153">
        <f>D57+G57+J57</f>
        <v>25</v>
      </c>
      <c r="Y56" s="159"/>
      <c r="Z56" s="153">
        <v>1</v>
      </c>
      <c r="AA56" s="154"/>
    </row>
    <row r="57" spans="2:27" ht="18" customHeight="1">
      <c r="B57" s="160"/>
      <c r="C57" s="177"/>
      <c r="D57" s="165">
        <f>O51</f>
        <v>8</v>
      </c>
      <c r="E57" s="165" t="s">
        <v>86</v>
      </c>
      <c r="F57" s="166">
        <f>M51</f>
        <v>4</v>
      </c>
      <c r="G57" s="165">
        <f>O53</f>
        <v>8</v>
      </c>
      <c r="H57" s="165" t="s">
        <v>86</v>
      </c>
      <c r="I57" s="166">
        <f>M53</f>
        <v>7</v>
      </c>
      <c r="J57" s="165">
        <f>O55</f>
        <v>9</v>
      </c>
      <c r="K57" s="165" t="s">
        <v>86</v>
      </c>
      <c r="L57" s="166">
        <f>M55</f>
        <v>6</v>
      </c>
      <c r="M57" s="162"/>
      <c r="N57" s="163"/>
      <c r="O57" s="164"/>
      <c r="P57" s="181"/>
      <c r="Q57" s="168"/>
      <c r="R57" s="168"/>
      <c r="S57" s="168"/>
      <c r="T57" s="169"/>
      <c r="U57" s="182"/>
      <c r="V57" s="183"/>
      <c r="W57" s="170" t="s">
        <v>94</v>
      </c>
      <c r="X57" s="163">
        <f>F57+I57+L57</f>
        <v>17</v>
      </c>
      <c r="Y57" s="164"/>
      <c r="Z57" s="168"/>
      <c r="AA57" s="183"/>
    </row>
    <row r="58" spans="2:27" ht="18" customHeight="1">
      <c r="B58" s="2"/>
      <c r="C58" s="1"/>
      <c r="D58" s="100"/>
      <c r="E58" s="100"/>
      <c r="F58" s="100"/>
      <c r="G58" s="100"/>
      <c r="H58" s="100"/>
      <c r="I58" s="100"/>
      <c r="J58" s="100"/>
      <c r="K58" s="100"/>
      <c r="L58" s="100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2:27" ht="18" customHeight="1">
      <c r="B59" s="2"/>
      <c r="C59" s="1"/>
      <c r="D59" s="100"/>
      <c r="E59" s="100"/>
      <c r="F59" s="100"/>
      <c r="G59" s="100"/>
      <c r="H59" s="100"/>
      <c r="I59" s="100"/>
      <c r="J59" s="100"/>
      <c r="K59" s="100"/>
      <c r="L59" s="100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2:27" ht="18" customHeight="1">
      <c r="B60" s="141" t="s">
        <v>99</v>
      </c>
      <c r="C60" s="142"/>
      <c r="D60" s="143">
        <f>+B61</f>
        <v>21</v>
      </c>
      <c r="E60" s="144"/>
      <c r="F60" s="145"/>
      <c r="G60" s="143">
        <f>+B63</f>
        <v>22</v>
      </c>
      <c r="H60" s="144"/>
      <c r="I60" s="145"/>
      <c r="J60" s="143">
        <f>+B65</f>
        <v>23</v>
      </c>
      <c r="K60" s="144"/>
      <c r="L60" s="145"/>
      <c r="M60" s="143">
        <f>+B67</f>
        <v>24</v>
      </c>
      <c r="N60" s="144"/>
      <c r="O60" s="146"/>
      <c r="P60" s="147" t="s">
        <v>85</v>
      </c>
      <c r="Q60" s="147" t="s">
        <v>86</v>
      </c>
      <c r="R60" s="147" t="s">
        <v>87</v>
      </c>
      <c r="S60" s="147" t="s">
        <v>86</v>
      </c>
      <c r="T60" s="148" t="s">
        <v>88</v>
      </c>
      <c r="U60" s="149" t="s">
        <v>89</v>
      </c>
      <c r="V60" s="145"/>
      <c r="W60" s="143" t="s">
        <v>90</v>
      </c>
      <c r="X60" s="144"/>
      <c r="Y60" s="145"/>
      <c r="Z60" s="143" t="s">
        <v>91</v>
      </c>
      <c r="AA60" s="145"/>
    </row>
    <row r="61" spans="2:27" ht="18" customHeight="1">
      <c r="B61" s="150">
        <v>21</v>
      </c>
      <c r="C61" s="184" t="s">
        <v>22</v>
      </c>
      <c r="D61" s="152" t="s">
        <v>92</v>
      </c>
      <c r="E61" s="153"/>
      <c r="F61" s="154"/>
      <c r="G61" s="155" t="str">
        <f>IF(G62=""," ",IF(G62&gt;I62,"○",IF(G62&lt;I62,"×","△")))</f>
        <v>×</v>
      </c>
      <c r="H61" s="156"/>
      <c r="I61" s="157"/>
      <c r="J61" s="155" t="str">
        <f>IF(J62=""," ",IF(J62&gt;L62,"○",IF(J62&lt;L62,"×","△")))</f>
        <v>○</v>
      </c>
      <c r="K61" s="156"/>
      <c r="L61" s="157"/>
      <c r="M61" s="155" t="str">
        <f>IF(M62=""," ",IF(M62&gt;O62,"○",IF(M62&lt;O62,"×","△")))</f>
        <v>○</v>
      </c>
      <c r="N61" s="156"/>
      <c r="O61" s="158"/>
      <c r="P61" s="153">
        <f>IF(G62&gt;I62,1,0)+IF(J62&gt;L62,1,0)+IF(M62&gt;O62,1,0)</f>
        <v>2</v>
      </c>
      <c r="Q61" s="153" t="s">
        <v>86</v>
      </c>
      <c r="R61" s="153">
        <f>IF(G62+I62&gt;0,IF(G62=I62,1,0),0)+IF(J62+L62&gt;0,IF(J62=L62,1,0),0)+IF(M62+O62&gt;0,IF(M62=O62,1,0),0)</f>
        <v>0</v>
      </c>
      <c r="S61" s="153" t="s">
        <v>86</v>
      </c>
      <c r="T61" s="159">
        <f>IF(G62&lt;I62,1,0)+IF(J62&lt;L62,1,0)+IF(M62&lt;O62,1,0)</f>
        <v>1</v>
      </c>
      <c r="U61" s="152">
        <f>P61*2+R61*1</f>
        <v>4</v>
      </c>
      <c r="V61" s="154"/>
      <c r="W61" s="2" t="s">
        <v>93</v>
      </c>
      <c r="X61" s="153">
        <f>G62+J62+M62</f>
        <v>28</v>
      </c>
      <c r="Y61" s="159"/>
      <c r="Z61" s="153">
        <v>2</v>
      </c>
      <c r="AA61" s="154"/>
    </row>
    <row r="62" spans="2:27" ht="18" customHeight="1">
      <c r="B62" s="160"/>
      <c r="C62" s="177"/>
      <c r="D62" s="162"/>
      <c r="E62" s="163"/>
      <c r="F62" s="164"/>
      <c r="G62" s="165">
        <v>6</v>
      </c>
      <c r="H62" s="165" t="s">
        <v>86</v>
      </c>
      <c r="I62" s="166">
        <v>9</v>
      </c>
      <c r="J62" s="165">
        <v>11</v>
      </c>
      <c r="K62" s="165" t="s">
        <v>86</v>
      </c>
      <c r="L62" s="166">
        <v>4</v>
      </c>
      <c r="M62" s="165">
        <v>11</v>
      </c>
      <c r="N62" s="165" t="s">
        <v>86</v>
      </c>
      <c r="O62" s="167">
        <v>6</v>
      </c>
      <c r="P62" s="168"/>
      <c r="Q62" s="168"/>
      <c r="R62" s="168"/>
      <c r="S62" s="168"/>
      <c r="T62" s="169"/>
      <c r="U62" s="162"/>
      <c r="V62" s="164"/>
      <c r="W62" s="170" t="s">
        <v>94</v>
      </c>
      <c r="X62" s="163">
        <f>I62+L62+O62</f>
        <v>19</v>
      </c>
      <c r="Y62" s="164"/>
      <c r="Z62" s="163"/>
      <c r="AA62" s="164"/>
    </row>
    <row r="63" spans="2:27" ht="18" customHeight="1">
      <c r="B63" s="171">
        <v>22</v>
      </c>
      <c r="C63" s="172" t="s">
        <v>34</v>
      </c>
      <c r="D63" s="173" t="str">
        <f>IF(D64=""," ",IF(D64&gt;F64,"○",IF(D64&lt;F64,"×","△")))</f>
        <v>○</v>
      </c>
      <c r="E63" s="156"/>
      <c r="F63" s="174"/>
      <c r="G63" s="152" t="s">
        <v>92</v>
      </c>
      <c r="H63" s="153"/>
      <c r="I63" s="154"/>
      <c r="J63" s="155" t="str">
        <f>IF(J64=""," ",IF(J64&gt;L64,"○",IF(J64&lt;L64,"×","△")))</f>
        <v>○</v>
      </c>
      <c r="K63" s="156"/>
      <c r="L63" s="157"/>
      <c r="M63" s="155" t="str">
        <f>IF(M64=""," ",IF(M64&gt;O64,"○",IF(M64&lt;O64,"×","△")))</f>
        <v>○</v>
      </c>
      <c r="N63" s="156"/>
      <c r="O63" s="158"/>
      <c r="P63" s="175">
        <f>IF(D64&gt;F64,1,0)+IF(J64&gt;L64,1,0)+IF(M64&gt;O64,1,0)</f>
        <v>3</v>
      </c>
      <c r="Q63" s="175" t="s">
        <v>86</v>
      </c>
      <c r="R63" s="175">
        <f>IF(D64+F64&gt;0,IF(D64=F64,1,0),0)+IF(J64+L64&gt;0,IF(J64=L64,1,0),0)+IF(M64+O64&gt;0,IF(M64=O64,1,0),0)</f>
        <v>0</v>
      </c>
      <c r="S63" s="175" t="s">
        <v>86</v>
      </c>
      <c r="T63" s="176">
        <f>IF(D64&lt;F64,1,0)+IF(J64&lt;L64,1,0)+IF(M64&lt;O64,1,0)</f>
        <v>0</v>
      </c>
      <c r="U63" s="152">
        <f>P63*2+R63*1</f>
        <v>6</v>
      </c>
      <c r="V63" s="154"/>
      <c r="W63" s="2" t="s">
        <v>93</v>
      </c>
      <c r="X63" s="153">
        <f>D64+J64+M64</f>
        <v>29</v>
      </c>
      <c r="Y63" s="159"/>
      <c r="Z63" s="153">
        <v>1</v>
      </c>
      <c r="AA63" s="154"/>
    </row>
    <row r="64" spans="2:27" ht="18" customHeight="1">
      <c r="B64" s="160"/>
      <c r="C64" s="177"/>
      <c r="D64" s="100">
        <f>I62</f>
        <v>9</v>
      </c>
      <c r="E64" s="100" t="s">
        <v>86</v>
      </c>
      <c r="F64" s="178">
        <f>G62</f>
        <v>6</v>
      </c>
      <c r="G64" s="162"/>
      <c r="H64" s="163"/>
      <c r="I64" s="164"/>
      <c r="J64" s="165">
        <v>9</v>
      </c>
      <c r="K64" s="165" t="s">
        <v>86</v>
      </c>
      <c r="L64" s="166">
        <v>5</v>
      </c>
      <c r="M64" s="165">
        <v>11</v>
      </c>
      <c r="N64" s="165" t="s">
        <v>86</v>
      </c>
      <c r="O64" s="167">
        <v>4</v>
      </c>
      <c r="P64" s="168"/>
      <c r="Q64" s="168"/>
      <c r="R64" s="168"/>
      <c r="S64" s="168"/>
      <c r="T64" s="169"/>
      <c r="U64" s="162"/>
      <c r="V64" s="164"/>
      <c r="W64" s="170" t="s">
        <v>94</v>
      </c>
      <c r="X64" s="163">
        <f>F64+L64+O64</f>
        <v>15</v>
      </c>
      <c r="Y64" s="164"/>
      <c r="Z64" s="163"/>
      <c r="AA64" s="164"/>
    </row>
    <row r="65" spans="2:27" ht="18" customHeight="1">
      <c r="B65" s="171">
        <v>23</v>
      </c>
      <c r="C65" s="172" t="s">
        <v>55</v>
      </c>
      <c r="D65" s="173" t="str">
        <f>IF(D66=""," ",IF(D66&gt;F66,"○",IF(D66&lt;F66,"×","△")))</f>
        <v>×</v>
      </c>
      <c r="E65" s="156"/>
      <c r="F65" s="157"/>
      <c r="G65" s="155" t="str">
        <f>IF(G66=""," ",IF(G66&gt;I66,"○",IF(G66&lt;I66,"×","△")))</f>
        <v>×</v>
      </c>
      <c r="H65" s="156"/>
      <c r="I65" s="174"/>
      <c r="J65" s="152" t="s">
        <v>92</v>
      </c>
      <c r="K65" s="153"/>
      <c r="L65" s="154"/>
      <c r="M65" s="155" t="str">
        <f>IF(M66=""," ",IF(M66&gt;O66,"○",IF(M66&lt;O66,"×","△")))</f>
        <v>○</v>
      </c>
      <c r="N65" s="156"/>
      <c r="O65" s="158"/>
      <c r="P65" s="175">
        <f>IF(D66&gt;F66,1,0)+IF(G66&gt;I66,1,0)+IF(M66&gt;O66,1,0)</f>
        <v>1</v>
      </c>
      <c r="Q65" s="175" t="s">
        <v>86</v>
      </c>
      <c r="R65" s="175">
        <f>IF(D66+F66&gt;0,IF(D66=F66,1,0),0)+IF(G66+I66&gt;0,IF(G66=I66,1,0),0)+IF(M66+O66&gt;0,IF(M66=O66,1,0),0)</f>
        <v>0</v>
      </c>
      <c r="S65" s="175" t="s">
        <v>86</v>
      </c>
      <c r="T65" s="176">
        <f>IF(D66&lt;F66,1,0)+IF(G66&lt;I66,1,0)+IF(M66&lt;O66,1,0)</f>
        <v>2</v>
      </c>
      <c r="U65" s="152">
        <f>P65*2+R65*1</f>
        <v>2</v>
      </c>
      <c r="V65" s="154"/>
      <c r="W65" s="2" t="s">
        <v>93</v>
      </c>
      <c r="X65" s="153">
        <f>D66+G66+M66</f>
        <v>16</v>
      </c>
      <c r="Y65" s="159"/>
      <c r="Z65" s="153">
        <v>3</v>
      </c>
      <c r="AA65" s="154"/>
    </row>
    <row r="66" spans="2:27" ht="18" customHeight="1">
      <c r="B66" s="160"/>
      <c r="C66" s="177"/>
      <c r="D66" s="165">
        <f>L62</f>
        <v>4</v>
      </c>
      <c r="E66" s="165" t="s">
        <v>86</v>
      </c>
      <c r="F66" s="166">
        <f>J62</f>
        <v>11</v>
      </c>
      <c r="G66" s="100">
        <f>L64</f>
        <v>5</v>
      </c>
      <c r="H66" s="100" t="s">
        <v>86</v>
      </c>
      <c r="I66" s="178">
        <f>J64</f>
        <v>9</v>
      </c>
      <c r="J66" s="162"/>
      <c r="K66" s="163"/>
      <c r="L66" s="164"/>
      <c r="M66" s="170">
        <v>7</v>
      </c>
      <c r="N66" s="165" t="s">
        <v>86</v>
      </c>
      <c r="O66" s="179">
        <v>4</v>
      </c>
      <c r="P66" s="168"/>
      <c r="Q66" s="168"/>
      <c r="R66" s="168"/>
      <c r="S66" s="168"/>
      <c r="T66" s="169"/>
      <c r="U66" s="162"/>
      <c r="V66" s="164"/>
      <c r="W66" s="170" t="s">
        <v>94</v>
      </c>
      <c r="X66" s="163">
        <f>F66+I66+O66</f>
        <v>24</v>
      </c>
      <c r="Y66" s="164"/>
      <c r="Z66" s="163"/>
      <c r="AA66" s="164"/>
    </row>
    <row r="67" spans="2:27" ht="18" customHeight="1">
      <c r="B67" s="171">
        <v>24</v>
      </c>
      <c r="C67" s="172" t="s">
        <v>76</v>
      </c>
      <c r="D67" s="173" t="str">
        <f>IF(D68=""," ",IF(D68&gt;F68,"○",IF(D68&lt;F68,"×","△")))</f>
        <v>×</v>
      </c>
      <c r="E67" s="156"/>
      <c r="F67" s="157"/>
      <c r="G67" s="155" t="str">
        <f>IF(G68=""," ",IF(G68&gt;I68,"○",IF(G68&lt;I68,"×","△")))</f>
        <v>×</v>
      </c>
      <c r="H67" s="156"/>
      <c r="I67" s="157"/>
      <c r="J67" s="155" t="str">
        <f>IF(J68=""," ",IF(J68&gt;L68,"○",IF(J68&lt;L68,"×","△")))</f>
        <v>×</v>
      </c>
      <c r="K67" s="156"/>
      <c r="L67" s="174"/>
      <c r="M67" s="152" t="s">
        <v>92</v>
      </c>
      <c r="N67" s="153"/>
      <c r="O67" s="154"/>
      <c r="P67" s="180">
        <f>IF(D68&gt;F68,1,0)+IF(G68&gt;I68,1,0)+IF(J68&gt;L68,1,0)</f>
        <v>0</v>
      </c>
      <c r="Q67" s="175" t="s">
        <v>86</v>
      </c>
      <c r="R67" s="175">
        <f>IF(D68+F68&gt;0,IF(D68=F68,1,0),0)+IF(G68+I68&gt;0,IF(G68=I68,1,0),0)+IF(J68+L68&gt;0,IF(J68=L68,1,0),0)</f>
        <v>0</v>
      </c>
      <c r="S67" s="175" t="s">
        <v>86</v>
      </c>
      <c r="T67" s="176">
        <f>IF(D68&lt;F68,1,0)+IF(G68&lt;I68,1,0)+IF(J68&lt;L68,1,0)</f>
        <v>3</v>
      </c>
      <c r="U67" s="152">
        <f>P67*2+R67*1</f>
        <v>0</v>
      </c>
      <c r="V67" s="154"/>
      <c r="W67" s="2" t="s">
        <v>93</v>
      </c>
      <c r="X67" s="153">
        <f>D68+G68+J68</f>
        <v>14</v>
      </c>
      <c r="Y67" s="159"/>
      <c r="Z67" s="153">
        <v>4</v>
      </c>
      <c r="AA67" s="154"/>
    </row>
    <row r="68" spans="2:27" ht="18" customHeight="1">
      <c r="B68" s="160"/>
      <c r="C68" s="177"/>
      <c r="D68" s="165">
        <f>O62</f>
        <v>6</v>
      </c>
      <c r="E68" s="165" t="s">
        <v>86</v>
      </c>
      <c r="F68" s="166">
        <f>M62</f>
        <v>11</v>
      </c>
      <c r="G68" s="165">
        <f>O64</f>
        <v>4</v>
      </c>
      <c r="H68" s="165" t="s">
        <v>86</v>
      </c>
      <c r="I68" s="166">
        <f>M64</f>
        <v>11</v>
      </c>
      <c r="J68" s="165">
        <f>O66</f>
        <v>4</v>
      </c>
      <c r="K68" s="165" t="s">
        <v>86</v>
      </c>
      <c r="L68" s="166">
        <f>M66</f>
        <v>7</v>
      </c>
      <c r="M68" s="162"/>
      <c r="N68" s="163"/>
      <c r="O68" s="164"/>
      <c r="P68" s="181"/>
      <c r="Q68" s="168"/>
      <c r="R68" s="168"/>
      <c r="S68" s="168"/>
      <c r="T68" s="169"/>
      <c r="U68" s="182"/>
      <c r="V68" s="183"/>
      <c r="W68" s="170" t="s">
        <v>94</v>
      </c>
      <c r="X68" s="163">
        <f>F68+I68+L68</f>
        <v>29</v>
      </c>
      <c r="Y68" s="164"/>
      <c r="Z68" s="168"/>
      <c r="AA68" s="183"/>
    </row>
    <row r="69" spans="2:27" ht="18" customHeight="1">
      <c r="B69" s="2"/>
      <c r="C69" s="1"/>
      <c r="D69" s="100"/>
      <c r="E69" s="100"/>
      <c r="F69" s="100"/>
      <c r="G69" s="100"/>
      <c r="H69" s="100"/>
      <c r="I69" s="100"/>
      <c r="J69" s="100"/>
      <c r="K69" s="100"/>
      <c r="L69" s="100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2:27" ht="18" customHeight="1">
      <c r="B70" s="2"/>
      <c r="C70" s="1"/>
      <c r="D70" s="100"/>
      <c r="E70" s="100"/>
      <c r="F70" s="100"/>
      <c r="G70" s="100"/>
      <c r="H70" s="100"/>
      <c r="I70" s="100"/>
      <c r="J70" s="100"/>
      <c r="K70" s="100"/>
      <c r="L70" s="100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2:27" ht="18" customHeight="1">
      <c r="B71" s="141" t="s">
        <v>100</v>
      </c>
      <c r="C71" s="142"/>
      <c r="D71" s="143">
        <f>+B72</f>
        <v>25</v>
      </c>
      <c r="E71" s="144"/>
      <c r="F71" s="145"/>
      <c r="G71" s="143">
        <f>+B74</f>
        <v>26</v>
      </c>
      <c r="H71" s="144"/>
      <c r="I71" s="145"/>
      <c r="J71" s="143">
        <f>+B76</f>
        <v>27</v>
      </c>
      <c r="K71" s="144"/>
      <c r="L71" s="145"/>
      <c r="M71" s="143">
        <f>+B78</f>
        <v>28</v>
      </c>
      <c r="N71" s="144"/>
      <c r="O71" s="146"/>
      <c r="P71" s="147" t="s">
        <v>85</v>
      </c>
      <c r="Q71" s="147" t="s">
        <v>86</v>
      </c>
      <c r="R71" s="147" t="s">
        <v>87</v>
      </c>
      <c r="S71" s="147" t="s">
        <v>86</v>
      </c>
      <c r="T71" s="148" t="s">
        <v>88</v>
      </c>
      <c r="U71" s="149" t="s">
        <v>89</v>
      </c>
      <c r="V71" s="145"/>
      <c r="W71" s="143" t="s">
        <v>90</v>
      </c>
      <c r="X71" s="144"/>
      <c r="Y71" s="145"/>
      <c r="Z71" s="143" t="s">
        <v>91</v>
      </c>
      <c r="AA71" s="145"/>
    </row>
    <row r="72" spans="2:27" ht="18" customHeight="1">
      <c r="B72" s="150">
        <v>25</v>
      </c>
      <c r="C72" s="184" t="s">
        <v>53</v>
      </c>
      <c r="D72" s="152" t="s">
        <v>92</v>
      </c>
      <c r="E72" s="153"/>
      <c r="F72" s="154"/>
      <c r="G72" s="155" t="str">
        <f>IF(G73=""," ",IF(G73&gt;I73,"○",IF(G73&lt;I73,"×","△")))</f>
        <v>×</v>
      </c>
      <c r="H72" s="156"/>
      <c r="I72" s="157"/>
      <c r="J72" s="155" t="str">
        <f>IF(J73=""," ",IF(J73&gt;L73,"○",IF(J73&lt;L73,"×","△")))</f>
        <v>○</v>
      </c>
      <c r="K72" s="156"/>
      <c r="L72" s="157"/>
      <c r="M72" s="155" t="str">
        <f>IF(M73=""," ",IF(M73&gt;O73,"○",IF(M73&lt;O73,"×","△")))</f>
        <v>×</v>
      </c>
      <c r="N72" s="156"/>
      <c r="O72" s="158"/>
      <c r="P72" s="153">
        <f>IF(G73&gt;I73,1,0)+IF(J73&gt;L73,1,0)+IF(M73&gt;O73,1,0)</f>
        <v>1</v>
      </c>
      <c r="Q72" s="153" t="s">
        <v>86</v>
      </c>
      <c r="R72" s="153">
        <f>IF(G73+I73&gt;0,IF(G73=I73,1,0),0)+IF(J73+L73&gt;0,IF(J73=L73,1,0),0)+IF(M73+O73&gt;0,IF(M73=O73,1,0),0)</f>
        <v>0</v>
      </c>
      <c r="S72" s="153" t="s">
        <v>86</v>
      </c>
      <c r="T72" s="159">
        <f>IF(G73&lt;I73,1,0)+IF(J73&lt;L73,1,0)+IF(M73&lt;O73,1,0)</f>
        <v>2</v>
      </c>
      <c r="U72" s="152">
        <f>P72*2+R72*1</f>
        <v>2</v>
      </c>
      <c r="V72" s="154"/>
      <c r="W72" s="2" t="s">
        <v>93</v>
      </c>
      <c r="X72" s="153">
        <f>G73+J73+M73</f>
        <v>18</v>
      </c>
      <c r="Y72" s="159"/>
      <c r="Z72" s="153">
        <v>3</v>
      </c>
      <c r="AA72" s="154"/>
    </row>
    <row r="73" spans="2:27" ht="18" customHeight="1">
      <c r="B73" s="160"/>
      <c r="C73" s="177"/>
      <c r="D73" s="162"/>
      <c r="E73" s="163"/>
      <c r="F73" s="164"/>
      <c r="G73" s="165">
        <v>6</v>
      </c>
      <c r="H73" s="165" t="s">
        <v>86</v>
      </c>
      <c r="I73" s="166">
        <v>10</v>
      </c>
      <c r="J73" s="165">
        <v>8</v>
      </c>
      <c r="K73" s="165" t="s">
        <v>86</v>
      </c>
      <c r="L73" s="166">
        <v>3</v>
      </c>
      <c r="M73" s="165">
        <v>4</v>
      </c>
      <c r="N73" s="165" t="s">
        <v>86</v>
      </c>
      <c r="O73" s="167">
        <v>10</v>
      </c>
      <c r="P73" s="168"/>
      <c r="Q73" s="168"/>
      <c r="R73" s="168"/>
      <c r="S73" s="168"/>
      <c r="T73" s="169"/>
      <c r="U73" s="162"/>
      <c r="V73" s="164"/>
      <c r="W73" s="170" t="s">
        <v>94</v>
      </c>
      <c r="X73" s="163">
        <f>I73+L73+O73</f>
        <v>23</v>
      </c>
      <c r="Y73" s="164"/>
      <c r="Z73" s="163"/>
      <c r="AA73" s="164"/>
    </row>
    <row r="74" spans="2:27" ht="18" customHeight="1">
      <c r="B74" s="171">
        <v>26</v>
      </c>
      <c r="C74" s="172" t="s">
        <v>28</v>
      </c>
      <c r="D74" s="173" t="str">
        <f>IF(D75=""," ",IF(D75&gt;F75,"○",IF(D75&lt;F75,"×","△")))</f>
        <v>○</v>
      </c>
      <c r="E74" s="156"/>
      <c r="F74" s="174"/>
      <c r="G74" s="152" t="s">
        <v>92</v>
      </c>
      <c r="H74" s="153"/>
      <c r="I74" s="154"/>
      <c r="J74" s="155" t="str">
        <f>IF(J75=""," ",IF(J75&gt;L75,"○",IF(J75&lt;L75,"×","△")))</f>
        <v>○</v>
      </c>
      <c r="K74" s="156"/>
      <c r="L74" s="157"/>
      <c r="M74" s="155" t="str">
        <f>IF(M75=""," ",IF(M75&gt;O75,"○",IF(M75&lt;O75,"×","△")))</f>
        <v>×</v>
      </c>
      <c r="N74" s="156"/>
      <c r="O74" s="158"/>
      <c r="P74" s="175">
        <f>IF(D75&gt;F75,1,0)+IF(J75&gt;L75,1,0)+IF(M75&gt;O75,1,0)</f>
        <v>2</v>
      </c>
      <c r="Q74" s="175" t="s">
        <v>86</v>
      </c>
      <c r="R74" s="175">
        <f>IF(D75+F75&gt;0,IF(D75=F75,1,0),0)+IF(J75+L75&gt;0,IF(J75=L75,1,0),0)+IF(M75+O75&gt;0,IF(M75=O75,1,0),0)</f>
        <v>0</v>
      </c>
      <c r="S74" s="175" t="s">
        <v>86</v>
      </c>
      <c r="T74" s="176">
        <f>IF(D75&lt;F75,1,0)+IF(J75&lt;L75,1,0)+IF(M75&lt;O75,1,0)</f>
        <v>1</v>
      </c>
      <c r="U74" s="152">
        <f>P74*2+R74*1</f>
        <v>4</v>
      </c>
      <c r="V74" s="154"/>
      <c r="W74" s="2" t="s">
        <v>93</v>
      </c>
      <c r="X74" s="153">
        <f>D75+J75+M75</f>
        <v>24</v>
      </c>
      <c r="Y74" s="159"/>
      <c r="Z74" s="153">
        <v>2</v>
      </c>
      <c r="AA74" s="154"/>
    </row>
    <row r="75" spans="2:27" ht="18" customHeight="1">
      <c r="B75" s="160"/>
      <c r="C75" s="177"/>
      <c r="D75" s="100">
        <f>I73</f>
        <v>10</v>
      </c>
      <c r="E75" s="100" t="s">
        <v>86</v>
      </c>
      <c r="F75" s="178">
        <f>G73</f>
        <v>6</v>
      </c>
      <c r="G75" s="162"/>
      <c r="H75" s="163"/>
      <c r="I75" s="164"/>
      <c r="J75" s="165">
        <v>8</v>
      </c>
      <c r="K75" s="165" t="s">
        <v>86</v>
      </c>
      <c r="L75" s="166">
        <v>7</v>
      </c>
      <c r="M75" s="165">
        <v>6</v>
      </c>
      <c r="N75" s="165" t="s">
        <v>86</v>
      </c>
      <c r="O75" s="167">
        <v>11</v>
      </c>
      <c r="P75" s="168"/>
      <c r="Q75" s="168"/>
      <c r="R75" s="168"/>
      <c r="S75" s="168"/>
      <c r="T75" s="169"/>
      <c r="U75" s="162"/>
      <c r="V75" s="164"/>
      <c r="W75" s="170" t="s">
        <v>94</v>
      </c>
      <c r="X75" s="163">
        <f>F75+L75+O75</f>
        <v>24</v>
      </c>
      <c r="Y75" s="164"/>
      <c r="Z75" s="163"/>
      <c r="AA75" s="164"/>
    </row>
    <row r="76" spans="2:27" ht="18" customHeight="1">
      <c r="B76" s="171">
        <v>27</v>
      </c>
      <c r="C76" s="172" t="s">
        <v>72</v>
      </c>
      <c r="D76" s="173" t="str">
        <f>IF(D77=""," ",IF(D77&gt;F77,"○",IF(D77&lt;F77,"×","△")))</f>
        <v>×</v>
      </c>
      <c r="E76" s="156"/>
      <c r="F76" s="157"/>
      <c r="G76" s="155" t="str">
        <f>IF(G77=""," ",IF(G77&gt;I77,"○",IF(G77&lt;I77,"×","△")))</f>
        <v>×</v>
      </c>
      <c r="H76" s="156"/>
      <c r="I76" s="174"/>
      <c r="J76" s="152" t="s">
        <v>92</v>
      </c>
      <c r="K76" s="153"/>
      <c r="L76" s="154"/>
      <c r="M76" s="155" t="str">
        <f>IF(M77=""," ",IF(M77&gt;O77,"○",IF(M77&lt;O77,"×","△")))</f>
        <v>×</v>
      </c>
      <c r="N76" s="156"/>
      <c r="O76" s="158"/>
      <c r="P76" s="175">
        <f>IF(D77&gt;F77,1,0)+IF(G77&gt;I77,1,0)+IF(M77&gt;O77,1,0)</f>
        <v>0</v>
      </c>
      <c r="Q76" s="175" t="s">
        <v>86</v>
      </c>
      <c r="R76" s="175">
        <f>IF(D77+F77&gt;0,IF(D77=F77,1,0),0)+IF(G77+I77&gt;0,IF(G77=I77,1,0),0)+IF(M77+O77&gt;0,IF(M77=O77,1,0),0)</f>
        <v>0</v>
      </c>
      <c r="S76" s="175" t="s">
        <v>86</v>
      </c>
      <c r="T76" s="176">
        <f>IF(D77&lt;F77,1,0)+IF(G77&lt;I77,1,0)+IF(M77&lt;O77,1,0)</f>
        <v>3</v>
      </c>
      <c r="U76" s="152">
        <f>P76*2+R76*1</f>
        <v>0</v>
      </c>
      <c r="V76" s="154"/>
      <c r="W76" s="2" t="s">
        <v>93</v>
      </c>
      <c r="X76" s="153">
        <f>D77+G77+M77</f>
        <v>13</v>
      </c>
      <c r="Y76" s="159"/>
      <c r="Z76" s="153">
        <v>4</v>
      </c>
      <c r="AA76" s="154"/>
    </row>
    <row r="77" spans="2:27" ht="18" customHeight="1">
      <c r="B77" s="160"/>
      <c r="C77" s="177"/>
      <c r="D77" s="165">
        <f>L73</f>
        <v>3</v>
      </c>
      <c r="E77" s="165" t="s">
        <v>86</v>
      </c>
      <c r="F77" s="166">
        <f>J73</f>
        <v>8</v>
      </c>
      <c r="G77" s="100">
        <f>L75</f>
        <v>7</v>
      </c>
      <c r="H77" s="100" t="s">
        <v>86</v>
      </c>
      <c r="I77" s="178">
        <f>J75</f>
        <v>8</v>
      </c>
      <c r="J77" s="162"/>
      <c r="K77" s="163"/>
      <c r="L77" s="164"/>
      <c r="M77" s="170">
        <v>3</v>
      </c>
      <c r="N77" s="165" t="s">
        <v>86</v>
      </c>
      <c r="O77" s="179">
        <v>11</v>
      </c>
      <c r="P77" s="168"/>
      <c r="Q77" s="168"/>
      <c r="R77" s="168"/>
      <c r="S77" s="168"/>
      <c r="T77" s="169"/>
      <c r="U77" s="162"/>
      <c r="V77" s="164"/>
      <c r="W77" s="170" t="s">
        <v>94</v>
      </c>
      <c r="X77" s="163">
        <f>F77+I77+O77</f>
        <v>27</v>
      </c>
      <c r="Y77" s="164"/>
      <c r="Z77" s="163"/>
      <c r="AA77" s="164"/>
    </row>
    <row r="78" spans="2:27" ht="18" customHeight="1">
      <c r="B78" s="171">
        <v>28</v>
      </c>
      <c r="C78" s="172" t="s">
        <v>41</v>
      </c>
      <c r="D78" s="173" t="str">
        <f>IF(D79=""," ",IF(D79&gt;F79,"○",IF(D79&lt;F79,"×","△")))</f>
        <v>○</v>
      </c>
      <c r="E78" s="156"/>
      <c r="F78" s="157"/>
      <c r="G78" s="155" t="str">
        <f>IF(G79=""," ",IF(G79&gt;I79,"○",IF(G79&lt;I79,"×","△")))</f>
        <v>○</v>
      </c>
      <c r="H78" s="156"/>
      <c r="I78" s="157"/>
      <c r="J78" s="155" t="str">
        <f>IF(J79=""," ",IF(J79&gt;L79,"○",IF(J79&lt;L79,"×","△")))</f>
        <v>○</v>
      </c>
      <c r="K78" s="156"/>
      <c r="L78" s="174"/>
      <c r="M78" s="152" t="s">
        <v>92</v>
      </c>
      <c r="N78" s="153"/>
      <c r="O78" s="154"/>
      <c r="P78" s="180">
        <f>IF(D79&gt;F79,1,0)+IF(G79&gt;I79,1,0)+IF(J79&gt;L79,1,0)</f>
        <v>3</v>
      </c>
      <c r="Q78" s="175" t="s">
        <v>86</v>
      </c>
      <c r="R78" s="175">
        <f>IF(D79+F79&gt;0,IF(D79=F79,1,0),0)+IF(G79+I79&gt;0,IF(G79=I79,1,0),0)+IF(J79+L79&gt;0,IF(J79=L79,1,0),0)</f>
        <v>0</v>
      </c>
      <c r="S78" s="175" t="s">
        <v>86</v>
      </c>
      <c r="T78" s="176">
        <f>IF(D79&lt;F79,1,0)+IF(G79&lt;I79,1,0)+IF(J79&lt;L79,1,0)</f>
        <v>0</v>
      </c>
      <c r="U78" s="152">
        <f>P78*2+R78*1</f>
        <v>6</v>
      </c>
      <c r="V78" s="154"/>
      <c r="W78" s="2" t="s">
        <v>93</v>
      </c>
      <c r="X78" s="153">
        <f>D79+G79+J79</f>
        <v>32</v>
      </c>
      <c r="Y78" s="159"/>
      <c r="Z78" s="153">
        <v>1</v>
      </c>
      <c r="AA78" s="154"/>
    </row>
    <row r="79" spans="2:27" ht="18" customHeight="1">
      <c r="B79" s="160"/>
      <c r="C79" s="177"/>
      <c r="D79" s="165">
        <f>O73</f>
        <v>10</v>
      </c>
      <c r="E79" s="165" t="s">
        <v>86</v>
      </c>
      <c r="F79" s="166">
        <f>M73</f>
        <v>4</v>
      </c>
      <c r="G79" s="165">
        <f>O75</f>
        <v>11</v>
      </c>
      <c r="H79" s="165" t="s">
        <v>86</v>
      </c>
      <c r="I79" s="166">
        <f>M75</f>
        <v>6</v>
      </c>
      <c r="J79" s="165">
        <f>O77</f>
        <v>11</v>
      </c>
      <c r="K79" s="165" t="s">
        <v>86</v>
      </c>
      <c r="L79" s="166">
        <f>M77</f>
        <v>3</v>
      </c>
      <c r="M79" s="162"/>
      <c r="N79" s="163"/>
      <c r="O79" s="164"/>
      <c r="P79" s="181"/>
      <c r="Q79" s="168"/>
      <c r="R79" s="168"/>
      <c r="S79" s="168"/>
      <c r="T79" s="169"/>
      <c r="U79" s="182"/>
      <c r="V79" s="183"/>
      <c r="W79" s="170" t="s">
        <v>94</v>
      </c>
      <c r="X79" s="163">
        <f>F79+I79+L79</f>
        <v>13</v>
      </c>
      <c r="Y79" s="164"/>
      <c r="Z79" s="168"/>
      <c r="AA79" s="183"/>
    </row>
    <row r="81" ht="13.5">
      <c r="M81" t="s">
        <v>101</v>
      </c>
    </row>
  </sheetData>
  <mergeCells count="477">
    <mergeCell ref="X78:Y78"/>
    <mergeCell ref="Z78:AA79"/>
    <mergeCell ref="X79:Y79"/>
    <mergeCell ref="R78:R79"/>
    <mergeCell ref="S78:S79"/>
    <mergeCell ref="T78:T79"/>
    <mergeCell ref="U78:V79"/>
    <mergeCell ref="J78:L78"/>
    <mergeCell ref="M78:O79"/>
    <mergeCell ref="P78:P79"/>
    <mergeCell ref="Q78:Q79"/>
    <mergeCell ref="B78:B79"/>
    <mergeCell ref="C78:C79"/>
    <mergeCell ref="D78:F78"/>
    <mergeCell ref="G78:I78"/>
    <mergeCell ref="U76:V77"/>
    <mergeCell ref="X76:Y76"/>
    <mergeCell ref="Z76:AA77"/>
    <mergeCell ref="X77:Y77"/>
    <mergeCell ref="Q76:Q77"/>
    <mergeCell ref="R76:R77"/>
    <mergeCell ref="S76:S77"/>
    <mergeCell ref="T76:T77"/>
    <mergeCell ref="X74:Y74"/>
    <mergeCell ref="Z74:AA75"/>
    <mergeCell ref="X75:Y75"/>
    <mergeCell ref="B76:B77"/>
    <mergeCell ref="C76:C77"/>
    <mergeCell ref="D76:F76"/>
    <mergeCell ref="G76:I76"/>
    <mergeCell ref="J76:L77"/>
    <mergeCell ref="M76:O76"/>
    <mergeCell ref="P76:P77"/>
    <mergeCell ref="R74:R75"/>
    <mergeCell ref="S74:S75"/>
    <mergeCell ref="T74:T75"/>
    <mergeCell ref="U74:V75"/>
    <mergeCell ref="Z72:AA73"/>
    <mergeCell ref="X73:Y73"/>
    <mergeCell ref="B74:B75"/>
    <mergeCell ref="C74:C75"/>
    <mergeCell ref="D74:F74"/>
    <mergeCell ref="G74:I75"/>
    <mergeCell ref="J74:L74"/>
    <mergeCell ref="M74:O74"/>
    <mergeCell ref="P74:P75"/>
    <mergeCell ref="Q74:Q75"/>
    <mergeCell ref="S72:S73"/>
    <mergeCell ref="T72:T73"/>
    <mergeCell ref="U72:V73"/>
    <mergeCell ref="X72:Y72"/>
    <mergeCell ref="Z71:AA71"/>
    <mergeCell ref="B72:B73"/>
    <mergeCell ref="C72:C73"/>
    <mergeCell ref="D72:F73"/>
    <mergeCell ref="G72:I72"/>
    <mergeCell ref="J72:L72"/>
    <mergeCell ref="M72:O72"/>
    <mergeCell ref="P72:P73"/>
    <mergeCell ref="Q72:Q73"/>
    <mergeCell ref="R72:R73"/>
    <mergeCell ref="X67:Y67"/>
    <mergeCell ref="Z67:AA68"/>
    <mergeCell ref="X68:Y68"/>
    <mergeCell ref="B71:C71"/>
    <mergeCell ref="D71:F71"/>
    <mergeCell ref="G71:I71"/>
    <mergeCell ref="J71:L71"/>
    <mergeCell ref="M71:O71"/>
    <mergeCell ref="U71:V71"/>
    <mergeCell ref="W71:Y71"/>
    <mergeCell ref="R67:R68"/>
    <mergeCell ref="S67:S68"/>
    <mergeCell ref="T67:T68"/>
    <mergeCell ref="U67:V68"/>
    <mergeCell ref="J67:L67"/>
    <mergeCell ref="M67:O68"/>
    <mergeCell ref="P67:P68"/>
    <mergeCell ref="Q67:Q68"/>
    <mergeCell ref="B67:B68"/>
    <mergeCell ref="C67:C68"/>
    <mergeCell ref="D67:F67"/>
    <mergeCell ref="G67:I67"/>
    <mergeCell ref="U65:V66"/>
    <mergeCell ref="X65:Y65"/>
    <mergeCell ref="Z65:AA66"/>
    <mergeCell ref="X66:Y66"/>
    <mergeCell ref="Q65:Q66"/>
    <mergeCell ref="R65:R66"/>
    <mergeCell ref="S65:S66"/>
    <mergeCell ref="T65:T66"/>
    <mergeCell ref="X63:Y63"/>
    <mergeCell ref="Z63:AA64"/>
    <mergeCell ref="X64:Y64"/>
    <mergeCell ref="B65:B66"/>
    <mergeCell ref="C65:C66"/>
    <mergeCell ref="D65:F65"/>
    <mergeCell ref="G65:I65"/>
    <mergeCell ref="J65:L66"/>
    <mergeCell ref="M65:O65"/>
    <mergeCell ref="P65:P66"/>
    <mergeCell ref="R63:R64"/>
    <mergeCell ref="S63:S64"/>
    <mergeCell ref="T63:T64"/>
    <mergeCell ref="U63:V64"/>
    <mergeCell ref="Z61:AA62"/>
    <mergeCell ref="X62:Y62"/>
    <mergeCell ref="B63:B64"/>
    <mergeCell ref="C63:C64"/>
    <mergeCell ref="D63:F63"/>
    <mergeCell ref="G63:I64"/>
    <mergeCell ref="J63:L63"/>
    <mergeCell ref="M63:O63"/>
    <mergeCell ref="P63:P64"/>
    <mergeCell ref="Q63:Q64"/>
    <mergeCell ref="S61:S62"/>
    <mergeCell ref="T61:T62"/>
    <mergeCell ref="U61:V62"/>
    <mergeCell ref="X61:Y61"/>
    <mergeCell ref="M61:O61"/>
    <mergeCell ref="P61:P62"/>
    <mergeCell ref="Q61:Q62"/>
    <mergeCell ref="R61:R62"/>
    <mergeCell ref="C61:C62"/>
    <mergeCell ref="D61:F62"/>
    <mergeCell ref="G61:I61"/>
    <mergeCell ref="J61:L61"/>
    <mergeCell ref="M60:O60"/>
    <mergeCell ref="U60:V60"/>
    <mergeCell ref="W60:Y60"/>
    <mergeCell ref="Z60:AA60"/>
    <mergeCell ref="B60:C60"/>
    <mergeCell ref="D60:F60"/>
    <mergeCell ref="G60:I60"/>
    <mergeCell ref="J60:L60"/>
    <mergeCell ref="U56:V57"/>
    <mergeCell ref="X56:Y56"/>
    <mergeCell ref="Z56:AA57"/>
    <mergeCell ref="X57:Y57"/>
    <mergeCell ref="X54:Y54"/>
    <mergeCell ref="Z54:AA55"/>
    <mergeCell ref="X55:Y55"/>
    <mergeCell ref="B56:B57"/>
    <mergeCell ref="C56:C57"/>
    <mergeCell ref="D56:F56"/>
    <mergeCell ref="G56:I56"/>
    <mergeCell ref="J56:L56"/>
    <mergeCell ref="M56:O57"/>
    <mergeCell ref="P56:P57"/>
    <mergeCell ref="R54:R55"/>
    <mergeCell ref="S54:S55"/>
    <mergeCell ref="T54:T55"/>
    <mergeCell ref="U54:V55"/>
    <mergeCell ref="J54:L55"/>
    <mergeCell ref="M54:O54"/>
    <mergeCell ref="P54:P55"/>
    <mergeCell ref="Q54:Q55"/>
    <mergeCell ref="B54:B55"/>
    <mergeCell ref="C54:C55"/>
    <mergeCell ref="D54:F54"/>
    <mergeCell ref="G54:I54"/>
    <mergeCell ref="U52:V53"/>
    <mergeCell ref="X52:Y52"/>
    <mergeCell ref="Z52:AA53"/>
    <mergeCell ref="X53:Y53"/>
    <mergeCell ref="X50:Y50"/>
    <mergeCell ref="Z50:AA51"/>
    <mergeCell ref="X51:Y51"/>
    <mergeCell ref="B52:B53"/>
    <mergeCell ref="C52:C53"/>
    <mergeCell ref="D52:F52"/>
    <mergeCell ref="G52:I53"/>
    <mergeCell ref="J52:L52"/>
    <mergeCell ref="M52:O52"/>
    <mergeCell ref="P52:P53"/>
    <mergeCell ref="R50:R51"/>
    <mergeCell ref="S50:S51"/>
    <mergeCell ref="T50:T51"/>
    <mergeCell ref="U50:V51"/>
    <mergeCell ref="J50:L50"/>
    <mergeCell ref="M50:O50"/>
    <mergeCell ref="P50:P51"/>
    <mergeCell ref="Q50:Q51"/>
    <mergeCell ref="Z45:AA46"/>
    <mergeCell ref="X46:Y46"/>
    <mergeCell ref="B49:C49"/>
    <mergeCell ref="D49:F49"/>
    <mergeCell ref="G49:I49"/>
    <mergeCell ref="J49:L49"/>
    <mergeCell ref="M49:O49"/>
    <mergeCell ref="U49:V49"/>
    <mergeCell ref="W49:Y49"/>
    <mergeCell ref="Z49:AA49"/>
    <mergeCell ref="S45:S46"/>
    <mergeCell ref="T45:T46"/>
    <mergeCell ref="U45:V46"/>
    <mergeCell ref="X45:Y45"/>
    <mergeCell ref="Z43:AA44"/>
    <mergeCell ref="X44:Y44"/>
    <mergeCell ref="C45:C46"/>
    <mergeCell ref="D45:F45"/>
    <mergeCell ref="G45:I45"/>
    <mergeCell ref="J45:L45"/>
    <mergeCell ref="M45:O46"/>
    <mergeCell ref="P45:P46"/>
    <mergeCell ref="Q45:Q46"/>
    <mergeCell ref="R45:R46"/>
    <mergeCell ref="S43:S44"/>
    <mergeCell ref="T43:T44"/>
    <mergeCell ref="U43:V44"/>
    <mergeCell ref="X43:Y43"/>
    <mergeCell ref="M43:O43"/>
    <mergeCell ref="P43:P44"/>
    <mergeCell ref="Q43:Q44"/>
    <mergeCell ref="R43:R44"/>
    <mergeCell ref="C43:C44"/>
    <mergeCell ref="D43:F43"/>
    <mergeCell ref="G43:I43"/>
    <mergeCell ref="J43:L44"/>
    <mergeCell ref="T41:T42"/>
    <mergeCell ref="U41:V42"/>
    <mergeCell ref="X41:Y41"/>
    <mergeCell ref="Z41:AA42"/>
    <mergeCell ref="X42:Y42"/>
    <mergeCell ref="P41:P42"/>
    <mergeCell ref="Q41:Q42"/>
    <mergeCell ref="R41:R42"/>
    <mergeCell ref="S41:S42"/>
    <mergeCell ref="T39:T40"/>
    <mergeCell ref="U39:V40"/>
    <mergeCell ref="X39:Y39"/>
    <mergeCell ref="Z39:AA40"/>
    <mergeCell ref="X40:Y40"/>
    <mergeCell ref="Z38:AA38"/>
    <mergeCell ref="C39:C40"/>
    <mergeCell ref="D39:F40"/>
    <mergeCell ref="G39:I39"/>
    <mergeCell ref="J39:L39"/>
    <mergeCell ref="M39:O39"/>
    <mergeCell ref="P39:P40"/>
    <mergeCell ref="Q39:Q40"/>
    <mergeCell ref="R39:R40"/>
    <mergeCell ref="S39:S40"/>
    <mergeCell ref="X34:Y34"/>
    <mergeCell ref="Z34:AA35"/>
    <mergeCell ref="X35:Y35"/>
    <mergeCell ref="B38:C38"/>
    <mergeCell ref="D38:F38"/>
    <mergeCell ref="G38:I38"/>
    <mergeCell ref="J38:L38"/>
    <mergeCell ref="M38:O38"/>
    <mergeCell ref="U38:V38"/>
    <mergeCell ref="W38:Y38"/>
    <mergeCell ref="R34:R35"/>
    <mergeCell ref="S34:S35"/>
    <mergeCell ref="T34:T35"/>
    <mergeCell ref="U34:V35"/>
    <mergeCell ref="X32:Y32"/>
    <mergeCell ref="Z32:AA33"/>
    <mergeCell ref="X33:Y33"/>
    <mergeCell ref="B34:B35"/>
    <mergeCell ref="C34:C35"/>
    <mergeCell ref="D34:F34"/>
    <mergeCell ref="G34:I34"/>
    <mergeCell ref="J34:L34"/>
    <mergeCell ref="M34:O35"/>
    <mergeCell ref="P34:P35"/>
    <mergeCell ref="R32:R33"/>
    <mergeCell ref="S32:S33"/>
    <mergeCell ref="T32:T33"/>
    <mergeCell ref="U32:V33"/>
    <mergeCell ref="X30:Y30"/>
    <mergeCell ref="Z30:AA31"/>
    <mergeCell ref="X31:Y31"/>
    <mergeCell ref="B32:B33"/>
    <mergeCell ref="C32:C33"/>
    <mergeCell ref="D32:F32"/>
    <mergeCell ref="G32:I32"/>
    <mergeCell ref="J32:L33"/>
    <mergeCell ref="M32:O32"/>
    <mergeCell ref="P32:P33"/>
    <mergeCell ref="D30:F30"/>
    <mergeCell ref="G30:I31"/>
    <mergeCell ref="J30:L30"/>
    <mergeCell ref="M30:O30"/>
    <mergeCell ref="U28:V29"/>
    <mergeCell ref="X28:Y28"/>
    <mergeCell ref="Z28:AA29"/>
    <mergeCell ref="X29:Y29"/>
    <mergeCell ref="Q28:Q29"/>
    <mergeCell ref="R28:R29"/>
    <mergeCell ref="S28:S29"/>
    <mergeCell ref="T28:T29"/>
    <mergeCell ref="Z23:AA24"/>
    <mergeCell ref="X24:Y24"/>
    <mergeCell ref="B27:C27"/>
    <mergeCell ref="D27:F27"/>
    <mergeCell ref="G27:I27"/>
    <mergeCell ref="J27:L27"/>
    <mergeCell ref="M27:O27"/>
    <mergeCell ref="U27:V27"/>
    <mergeCell ref="W27:Y27"/>
    <mergeCell ref="Z27:AA27"/>
    <mergeCell ref="S23:S24"/>
    <mergeCell ref="T23:T24"/>
    <mergeCell ref="U23:V24"/>
    <mergeCell ref="X23:Y23"/>
    <mergeCell ref="Z21:AA22"/>
    <mergeCell ref="X22:Y22"/>
    <mergeCell ref="C23:C24"/>
    <mergeCell ref="D23:F23"/>
    <mergeCell ref="G23:I23"/>
    <mergeCell ref="J23:L23"/>
    <mergeCell ref="M23:O24"/>
    <mergeCell ref="P23:P24"/>
    <mergeCell ref="Q23:Q24"/>
    <mergeCell ref="R23:R24"/>
    <mergeCell ref="S21:S22"/>
    <mergeCell ref="T21:T22"/>
    <mergeCell ref="U21:V22"/>
    <mergeCell ref="X21:Y21"/>
    <mergeCell ref="Z19:AA20"/>
    <mergeCell ref="X20:Y20"/>
    <mergeCell ref="C21:C22"/>
    <mergeCell ref="D21:F21"/>
    <mergeCell ref="G21:I21"/>
    <mergeCell ref="J21:L22"/>
    <mergeCell ref="M21:O21"/>
    <mergeCell ref="P21:P22"/>
    <mergeCell ref="Q21:Q22"/>
    <mergeCell ref="R21:R22"/>
    <mergeCell ref="S19:S20"/>
    <mergeCell ref="T19:T20"/>
    <mergeCell ref="U19:V20"/>
    <mergeCell ref="X19:Y19"/>
    <mergeCell ref="M19:O19"/>
    <mergeCell ref="P19:P20"/>
    <mergeCell ref="Q19:Q20"/>
    <mergeCell ref="R19:R20"/>
    <mergeCell ref="T17:T18"/>
    <mergeCell ref="U17:V18"/>
    <mergeCell ref="X17:Y17"/>
    <mergeCell ref="Z17:AA18"/>
    <mergeCell ref="X18:Y18"/>
    <mergeCell ref="P17:P18"/>
    <mergeCell ref="Q17:Q18"/>
    <mergeCell ref="R17:R18"/>
    <mergeCell ref="S17:S18"/>
    <mergeCell ref="M16:O16"/>
    <mergeCell ref="U16:V16"/>
    <mergeCell ref="W16:Y16"/>
    <mergeCell ref="Z16:AA16"/>
    <mergeCell ref="B16:C16"/>
    <mergeCell ref="D16:F16"/>
    <mergeCell ref="G16:I16"/>
    <mergeCell ref="J16:L16"/>
    <mergeCell ref="U12:V13"/>
    <mergeCell ref="X12:Y12"/>
    <mergeCell ref="Z12:AA13"/>
    <mergeCell ref="X13:Y13"/>
    <mergeCell ref="Z10:AA11"/>
    <mergeCell ref="X11:Y11"/>
    <mergeCell ref="B12:B13"/>
    <mergeCell ref="C12:C13"/>
    <mergeCell ref="D12:F12"/>
    <mergeCell ref="G12:I12"/>
    <mergeCell ref="J12:L12"/>
    <mergeCell ref="M12:O13"/>
    <mergeCell ref="P12:P13"/>
    <mergeCell ref="Q12:Q13"/>
    <mergeCell ref="S10:S11"/>
    <mergeCell ref="T10:T11"/>
    <mergeCell ref="U10:V11"/>
    <mergeCell ref="X10:Y10"/>
    <mergeCell ref="M10:O10"/>
    <mergeCell ref="P10:P11"/>
    <mergeCell ref="Q10:Q11"/>
    <mergeCell ref="R10:R11"/>
    <mergeCell ref="U8:V9"/>
    <mergeCell ref="X8:Y8"/>
    <mergeCell ref="Z8:AA9"/>
    <mergeCell ref="X9:Y9"/>
    <mergeCell ref="Q8:Q9"/>
    <mergeCell ref="R8:R9"/>
    <mergeCell ref="S8:S9"/>
    <mergeCell ref="T8:T9"/>
    <mergeCell ref="X6:Y6"/>
    <mergeCell ref="Z6:AA7"/>
    <mergeCell ref="X7:Y7"/>
    <mergeCell ref="B8:B9"/>
    <mergeCell ref="C8:C9"/>
    <mergeCell ref="D8:F8"/>
    <mergeCell ref="G8:I9"/>
    <mergeCell ref="J8:L8"/>
    <mergeCell ref="M8:O8"/>
    <mergeCell ref="P8:P9"/>
    <mergeCell ref="U5:V5"/>
    <mergeCell ref="W5:Y5"/>
    <mergeCell ref="Z5:AA5"/>
    <mergeCell ref="B6:B7"/>
    <mergeCell ref="C6:C7"/>
    <mergeCell ref="D6:F7"/>
    <mergeCell ref="G6:I6"/>
    <mergeCell ref="J6:L6"/>
    <mergeCell ref="M6:O6"/>
    <mergeCell ref="P6:P7"/>
    <mergeCell ref="B61:B62"/>
    <mergeCell ref="Q56:Q57"/>
    <mergeCell ref="R56:R57"/>
    <mergeCell ref="S56:S57"/>
    <mergeCell ref="T56:T57"/>
    <mergeCell ref="Q52:Q53"/>
    <mergeCell ref="R52:R53"/>
    <mergeCell ref="S52:S53"/>
    <mergeCell ref="T52:T53"/>
    <mergeCell ref="B50:B51"/>
    <mergeCell ref="C50:C51"/>
    <mergeCell ref="D50:F51"/>
    <mergeCell ref="G50:I50"/>
    <mergeCell ref="B45:B46"/>
    <mergeCell ref="B41:B42"/>
    <mergeCell ref="B43:B44"/>
    <mergeCell ref="C41:C42"/>
    <mergeCell ref="D41:F41"/>
    <mergeCell ref="G41:I42"/>
    <mergeCell ref="J41:L41"/>
    <mergeCell ref="M41:O41"/>
    <mergeCell ref="B39:B40"/>
    <mergeCell ref="Q32:Q33"/>
    <mergeCell ref="Q34:Q35"/>
    <mergeCell ref="P30:P31"/>
    <mergeCell ref="Q30:Q31"/>
    <mergeCell ref="R30:R31"/>
    <mergeCell ref="S30:S31"/>
    <mergeCell ref="T30:T31"/>
    <mergeCell ref="U30:V31"/>
    <mergeCell ref="B28:B29"/>
    <mergeCell ref="C28:C29"/>
    <mergeCell ref="D28:F29"/>
    <mergeCell ref="G28:I28"/>
    <mergeCell ref="B30:B31"/>
    <mergeCell ref="C30:C31"/>
    <mergeCell ref="J28:L28"/>
    <mergeCell ref="M28:O28"/>
    <mergeCell ref="P28:P29"/>
    <mergeCell ref="B21:B22"/>
    <mergeCell ref="B23:B24"/>
    <mergeCell ref="C19:C20"/>
    <mergeCell ref="D19:F19"/>
    <mergeCell ref="G19:I20"/>
    <mergeCell ref="J19:L19"/>
    <mergeCell ref="B17:B18"/>
    <mergeCell ref="B19:B20"/>
    <mergeCell ref="C17:C18"/>
    <mergeCell ref="D17:F18"/>
    <mergeCell ref="G17:I17"/>
    <mergeCell ref="J17:L17"/>
    <mergeCell ref="M17:O17"/>
    <mergeCell ref="R12:R13"/>
    <mergeCell ref="S12:S13"/>
    <mergeCell ref="T12:T13"/>
    <mergeCell ref="B10:B11"/>
    <mergeCell ref="C10:C11"/>
    <mergeCell ref="D10:F10"/>
    <mergeCell ref="G10:I10"/>
    <mergeCell ref="J10:L11"/>
    <mergeCell ref="Q6:Q7"/>
    <mergeCell ref="R6:R7"/>
    <mergeCell ref="S6:S7"/>
    <mergeCell ref="T6:T7"/>
    <mergeCell ref="U6:V7"/>
    <mergeCell ref="B1:AA2"/>
    <mergeCell ref="B5:C5"/>
    <mergeCell ref="D5:F5"/>
    <mergeCell ref="G5:I5"/>
    <mergeCell ref="J5:L5"/>
    <mergeCell ref="M5:O5"/>
  </mergeCells>
  <printOptions/>
  <pageMargins left="0.24" right="0.14" top="0.44" bottom="0.42" header="0.29" footer="0.31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2005-06-27T12:00:13Z</cp:lastPrinted>
  <dcterms:created xsi:type="dcterms:W3CDTF">2005-06-27T12:02:41Z</dcterms:created>
  <dcterms:modified xsi:type="dcterms:W3CDTF">2005-06-27T12:02:41Z</dcterms:modified>
  <cp:category/>
  <cp:version/>
  <cp:contentType/>
  <cp:contentStatus/>
</cp:coreProperties>
</file>